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recette" sheetId="1" r:id="rId1"/>
    <sheet name="Feuil1" sheetId="2" r:id="rId2"/>
    <sheet name="Récap Rec" sheetId="3" r:id="rId3"/>
  </sheets>
  <definedNames>
    <definedName name="_xlnm.Print_Titles" localSheetId="0">'recette'!$3:$3</definedName>
    <definedName name="_xlnm.Print_Area" localSheetId="0">'recette'!$A$1:$K$57</definedName>
  </definedNames>
  <calcPr fullCalcOnLoad="1"/>
</workbook>
</file>

<file path=xl/sharedStrings.xml><?xml version="1.0" encoding="utf-8"?>
<sst xmlns="http://schemas.openxmlformats.org/spreadsheetml/2006/main" count="132" uniqueCount="115">
  <si>
    <t>    القسم 0.3</t>
  </si>
  <si>
    <t>مجال الشؤون الإجتماعية</t>
  </si>
  <si>
    <t>الصحة و الوقاية العمومية</t>
  </si>
  <si>
    <t>مداخيل مقابل خدمات</t>
  </si>
  <si>
    <t>المساهمة في بناء أودية الماء الحار</t>
  </si>
  <si>
    <t>المساهمة في بناء مجاري الماء العذب</t>
  </si>
  <si>
    <t>مجال الشؤون التقنية</t>
  </si>
  <si>
    <t>السكنى والتعمير</t>
  </si>
  <si>
    <t>مساهمة أرباب العقارات المجاورة للطرق العامة في نفقات تجهيزها وتهيئتها</t>
  </si>
  <si>
    <t>المساهمة في بناء الطرق</t>
  </si>
  <si>
    <t>المساهمة في بناء الأرصفة</t>
  </si>
  <si>
    <t>مجال الشؤون الإقتصادية</t>
  </si>
  <si>
    <t>التجارة والصناعة</t>
  </si>
  <si>
    <t>مداخيل ضريبية</t>
  </si>
  <si>
    <t>الرسم المفروض على بيع المنتوج الغابوي</t>
  </si>
  <si>
    <t>مداخيل الأملاك </t>
  </si>
  <si>
    <t>بيع العقارات المبنية</t>
  </si>
  <si>
    <t>بيع الأراضي الغير المبنية</t>
  </si>
  <si>
    <t>بيع الأراضي المبنية</t>
  </si>
  <si>
    <t>بيع الأراضي المتخلفة من بقايا الطرق العامة</t>
  </si>
  <si>
    <t>مجال دعم النتائج</t>
  </si>
  <si>
    <t>الفوائض المالية</t>
  </si>
  <si>
    <t>فوائض مداخيل الميزانية</t>
  </si>
  <si>
    <t>فائض مداخيل الجزء الأول من الميزانية</t>
  </si>
  <si>
    <t>فائض مداخيل السنة المنصرمة</t>
  </si>
  <si>
    <t>فائض مداخيل الميزانيات الملحقة</t>
  </si>
  <si>
    <t>فوائض الحسابات الخصوصية</t>
  </si>
  <si>
    <t>فوائض حسابات المبالغ المرصودة لأمور خصوصية</t>
  </si>
  <si>
    <t>فوائض حسابات النفقات من المبالغ المرصودة</t>
  </si>
  <si>
    <t>إمدادات</t>
  </si>
  <si>
    <t>إمدادات الدولة مقابل التحملات المحولة</t>
  </si>
  <si>
    <t>إمدادات صندوق الموازنة والتنمية الجهوية</t>
  </si>
  <si>
    <t>أموال المساهمة</t>
  </si>
  <si>
    <t>مساهمة الإدارات والمؤسسات العمومية</t>
  </si>
  <si>
    <t>مساهمة الوزارات</t>
  </si>
  <si>
    <t>مساهمة المكاتب والمؤسسات العمومية</t>
  </si>
  <si>
    <t>مساهمة الجماعات المحلية</t>
  </si>
  <si>
    <t>مساهمات أخرى</t>
  </si>
  <si>
    <t>,,,,,,,,,,,,,,,,,,,,,,,,,,,,,,</t>
  </si>
  <si>
    <t>,,,,,,,,,,,,,,,,,,,,,,,,,,,,,,,,,</t>
  </si>
  <si>
    <t>الهبات والوصايا</t>
  </si>
  <si>
    <t>الهبات</t>
  </si>
  <si>
    <t>الوصايا</t>
  </si>
  <si>
    <t>القروض</t>
  </si>
  <si>
    <t>متحصل قروض صندوق تجهيز الجماعات المحلية</t>
  </si>
  <si>
    <t>متحصل قروض أخرى</t>
  </si>
  <si>
    <t>منحات خصوصية من الضريبة على القيمة المضافة  لأجل الإستثمار والتجهيز</t>
  </si>
  <si>
    <t>الأبواب</t>
  </si>
  <si>
    <t>الفصول</t>
  </si>
  <si>
    <t>الفقرات</t>
  </si>
  <si>
    <t>تقديرات الميزانية</t>
  </si>
  <si>
    <t>ملاحظات</t>
  </si>
  <si>
    <t>بيع الفيلات</t>
  </si>
  <si>
    <t>نوع المصاريف</t>
  </si>
  <si>
    <t>المبلغ الباق استخلاصه  من 31 دجنبر من السنة الماضية بعد اسقاط  المبالغ الغير قابلة  للتحصيل و المبالغ الملغات خلال السنة الحالية</t>
  </si>
  <si>
    <t>مبلغ الرسوم حسب القوائم و المستندات بعد اسقاط الالغائات و المبالغ الغير قابلة للتحصيل</t>
  </si>
  <si>
    <t>الصافي من المداخيل  المقررة</t>
  </si>
  <si>
    <t xml:space="preserve"> المداخيل المقبوضة</t>
  </si>
  <si>
    <t xml:space="preserve"> الباقي استخلاص</t>
  </si>
  <si>
    <t>مجموع الباب  Total du chapitre 50</t>
  </si>
  <si>
    <t>مجموع الباب  Total du chapitre 40</t>
  </si>
  <si>
    <t>مجموع الباب  Total du chapitre 30</t>
  </si>
  <si>
    <t>مجموع الباب  Total du chapitre 20</t>
  </si>
  <si>
    <t>مجموع القسم 03                Totalde la section 03</t>
  </si>
  <si>
    <t>MRISSA</t>
  </si>
  <si>
    <t>BETTANA</t>
  </si>
  <si>
    <t>HSSAINE</t>
  </si>
  <si>
    <t>LAAYAYDA</t>
  </si>
  <si>
    <t>مجموع الأبواب</t>
  </si>
  <si>
    <t>الفقرة</t>
  </si>
  <si>
    <t>الفصل</t>
  </si>
  <si>
    <t>الباب</t>
  </si>
  <si>
    <t>مجمــــوع الباب 10</t>
  </si>
  <si>
    <t>مجمــــوع الباب 20</t>
  </si>
  <si>
    <t>مجمــــوع الباب 30</t>
  </si>
  <si>
    <t>مجمــــوع الباب 50</t>
  </si>
  <si>
    <t>مجمــــوع الباب 60</t>
  </si>
  <si>
    <t>المجمـــوع العــــام</t>
  </si>
  <si>
    <t>مجمــــوع الباب 40</t>
  </si>
  <si>
    <t>((مداخيل الجزء الثاني ))</t>
  </si>
  <si>
    <t>المملكة المغربية</t>
  </si>
  <si>
    <t>وزارة الداخلية</t>
  </si>
  <si>
    <t>عمالة سلا</t>
  </si>
  <si>
    <t>الجماعة الحضرية لسلا</t>
  </si>
  <si>
    <t>قسم المالية و الميزانية</t>
  </si>
  <si>
    <t>النسبة المئــــــوية %</t>
  </si>
  <si>
    <t xml:space="preserve">المبلغ بالدرهم </t>
  </si>
  <si>
    <t xml:space="preserve">المجموع </t>
  </si>
  <si>
    <t>البند</t>
  </si>
  <si>
    <t>30-10-30/31</t>
  </si>
  <si>
    <t xml:space="preserve">مساهمة ارباب العقارات المجاورة للطرق العامة في نفقات التجهيز </t>
  </si>
  <si>
    <t>40-10-20/21</t>
  </si>
  <si>
    <t xml:space="preserve">بيع العقارات المبنية </t>
  </si>
  <si>
    <t>50-10-10/11</t>
  </si>
  <si>
    <t xml:space="preserve">فوائض مداخيل الجزء الاول من الميزانية </t>
  </si>
  <si>
    <t>50-10-10/12</t>
  </si>
  <si>
    <t xml:space="preserve">فائض مداخيل السنة المنصرمة </t>
  </si>
  <si>
    <t>50-20-10</t>
  </si>
  <si>
    <t xml:space="preserve">منح خصوصية من الضريبة على القيمة المضافة لأجل الاستثمار و التجهيز </t>
  </si>
  <si>
    <t>50-40-10</t>
  </si>
  <si>
    <t xml:space="preserve">متحصل قروض صندوق تجهيز الجماعات المحلية </t>
  </si>
  <si>
    <r>
      <t xml:space="preserve">                                             </t>
    </r>
    <r>
      <rPr>
        <i/>
        <u val="single"/>
        <sz val="18"/>
        <rFont val="Arial"/>
        <family val="2"/>
      </rPr>
      <t xml:space="preserve">توزيع المداخيل بالجزء الثاني   من الميزانية </t>
    </r>
  </si>
  <si>
    <t xml:space="preserve"> </t>
  </si>
  <si>
    <t xml:space="preserve">نوع المداخيل </t>
  </si>
  <si>
    <t xml:space="preserve">      </t>
  </si>
  <si>
    <t xml:space="preserve">المملكة المغربية </t>
  </si>
  <si>
    <t xml:space="preserve">وزارة الداخلية </t>
  </si>
  <si>
    <t xml:space="preserve">عمالة سلا </t>
  </si>
  <si>
    <t xml:space="preserve">الجماعة الحضرية لسلا </t>
  </si>
  <si>
    <t xml:space="preserve">قسم المالية و الميزانية </t>
  </si>
  <si>
    <t>الحســـــــــــــاب الاداري برســــــــــم السنــــــــــــة المــــــــــــــــــالية 2012</t>
  </si>
  <si>
    <t xml:space="preserve">                          تلخيص أبواب مداخيل الجزء الثاني برسم سنة 2012</t>
  </si>
  <si>
    <t>فوائض حساب النفقات من المبالغ المرصودة</t>
  </si>
  <si>
    <t>50-10-30/31*</t>
  </si>
  <si>
    <t>برسم السنة المالية 2012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</si>
</sst>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.00_ _F_-;\-* #,##0.00_ _F_-;_-* &quot;-&quot;??_ _F_-;_-@_-"/>
    <numFmt numFmtId="173" formatCode="_-* #,##0\ _F_-;\-* #,##0\ _F_-;_-* &quot;-&quot;??\ _F_-;_-@_-"/>
    <numFmt numFmtId="174" formatCode="_-* #,##0.000_-;_-* #,##0.000\-;_-* &quot;-&quot;??_-;_-@_-"/>
    <numFmt numFmtId="175" formatCode="_-* #,##0.0000_-;_-* #,##0.0000\-;_-* &quot;-&quot;??_-;_-@_-"/>
    <numFmt numFmtId="176" formatCode="_-* #,##0.00000_-;_-* #,##0.00000\-;_-* &quot;-&quot;??_-;_-@_-"/>
    <numFmt numFmtId="177" formatCode="_-* #,##0\ _€_-;\-* #,##0\ _€_-;_-* &quot;-&quot;??\ _€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</numFmts>
  <fonts count="7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aditional Arabic"/>
      <family val="0"/>
    </font>
    <font>
      <b/>
      <sz val="10"/>
      <name val="Traditional Arabic"/>
      <family val="0"/>
    </font>
    <font>
      <sz val="10"/>
      <name val="Traditional Arabic"/>
      <family val="0"/>
    </font>
    <font>
      <b/>
      <sz val="16"/>
      <name val="Traditional Arabic"/>
      <family val="0"/>
    </font>
    <font>
      <b/>
      <u val="single"/>
      <sz val="18"/>
      <name val="Traditional Arabic"/>
      <family val="0"/>
    </font>
    <font>
      <b/>
      <sz val="14"/>
      <name val="Traditional Arabic"/>
      <family val="0"/>
    </font>
    <font>
      <b/>
      <sz val="11"/>
      <name val="Traditional Arabic"/>
      <family val="0"/>
    </font>
    <font>
      <b/>
      <sz val="18"/>
      <name val="Traditional Arabic"/>
      <family val="0"/>
    </font>
    <font>
      <sz val="11"/>
      <name val="Traditional Arabic"/>
      <family val="0"/>
    </font>
    <font>
      <b/>
      <u val="single"/>
      <sz val="12"/>
      <name val="Traditional Arabic"/>
      <family val="0"/>
    </font>
    <font>
      <b/>
      <sz val="10"/>
      <name val="Verdana"/>
      <family val="2"/>
    </font>
    <font>
      <sz val="8"/>
      <name val="Traditional Arabic"/>
      <family val="0"/>
    </font>
    <font>
      <b/>
      <sz val="20"/>
      <name val="Traditional Arabic"/>
      <family val="0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name val="Traditional Arabic"/>
      <family val="0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22"/>
      <name val="Traditional Arabic"/>
      <family val="0"/>
    </font>
    <font>
      <i/>
      <u val="single"/>
      <sz val="12"/>
      <name val="Times New Roman"/>
      <family val="1"/>
    </font>
    <font>
      <i/>
      <sz val="18"/>
      <name val="Arial"/>
      <family val="2"/>
    </font>
    <font>
      <i/>
      <u val="single"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u val="single"/>
      <sz val="18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20"/>
      <color indexed="8"/>
      <name val="Arial"/>
      <family val="0"/>
    </font>
    <font>
      <sz val="20"/>
      <color indexed="8"/>
      <name val="Calibri"/>
      <family val="0"/>
    </font>
    <font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71" fontId="0" fillId="0" borderId="0" xfId="47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1" fontId="0" fillId="0" borderId="14" xfId="47" applyFont="1" applyBorder="1" applyAlignment="1">
      <alignment/>
    </xf>
    <xf numFmtId="0" fontId="0" fillId="0" borderId="13" xfId="0" applyBorder="1" applyAlignment="1">
      <alignment/>
    </xf>
    <xf numFmtId="0" fontId="15" fillId="0" borderId="15" xfId="53" applyFont="1" applyFill="1" applyBorder="1" applyAlignment="1">
      <alignment horizontal="center" vertical="top" wrapText="1"/>
      <protection/>
    </xf>
    <xf numFmtId="0" fontId="16" fillId="0" borderId="15" xfId="53" applyFont="1" applyFill="1" applyBorder="1" applyAlignment="1">
      <alignment horizontal="right" vertical="top" wrapText="1" indent="1"/>
      <protection/>
    </xf>
    <xf numFmtId="0" fontId="17" fillId="0" borderId="15" xfId="53" applyFont="1" applyFill="1" applyBorder="1" applyAlignment="1">
      <alignment horizontal="center" vertical="top" wrapText="1"/>
      <protection/>
    </xf>
    <xf numFmtId="0" fontId="14" fillId="0" borderId="15" xfId="53" applyFont="1" applyFill="1" applyBorder="1" applyAlignment="1">
      <alignment horizontal="center" vertical="top" wrapText="1"/>
      <protection/>
    </xf>
    <xf numFmtId="0" fontId="2" fillId="0" borderId="14" xfId="0" applyFont="1" applyBorder="1" applyAlignment="1">
      <alignment vertical="center"/>
    </xf>
    <xf numFmtId="0" fontId="16" fillId="0" borderId="16" xfId="53" applyFont="1" applyFill="1" applyBorder="1" applyAlignment="1">
      <alignment horizontal="right" vertical="top" wrapText="1" indent="1"/>
      <protection/>
    </xf>
    <xf numFmtId="0" fontId="3" fillId="0" borderId="14" xfId="0" applyFont="1" applyBorder="1" applyAlignment="1">
      <alignment horizontal="center" vertical="center"/>
    </xf>
    <xf numFmtId="171" fontId="21" fillId="0" borderId="0" xfId="47" applyFont="1" applyAlignment="1">
      <alignment/>
    </xf>
    <xf numFmtId="0" fontId="16" fillId="0" borderId="0" xfId="53" applyFont="1" applyAlignment="1">
      <alignment horizontal="right" vertical="center" indent="1"/>
      <protection/>
    </xf>
    <xf numFmtId="171" fontId="19" fillId="0" borderId="0" xfId="47" applyFont="1" applyAlignment="1">
      <alignment horizontal="right" indent="1"/>
    </xf>
    <xf numFmtId="171" fontId="23" fillId="0" borderId="0" xfId="47" applyFont="1" applyAlignment="1">
      <alignment horizontal="center"/>
    </xf>
    <xf numFmtId="0" fontId="11" fillId="33" borderId="0" xfId="53" applyFont="1" applyFill="1" applyBorder="1" applyAlignment="1">
      <alignment horizontal="center" vertical="center" wrapText="1"/>
      <protection/>
    </xf>
    <xf numFmtId="171" fontId="26" fillId="33" borderId="0" xfId="47" applyFont="1" applyFill="1" applyBorder="1" applyAlignment="1">
      <alignment/>
    </xf>
    <xf numFmtId="171" fontId="25" fillId="33" borderId="0" xfId="47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center"/>
    </xf>
    <xf numFmtId="171" fontId="23" fillId="0" borderId="14" xfId="47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7" fillId="0" borderId="18" xfId="53" applyFont="1" applyFill="1" applyBorder="1" applyAlignment="1">
      <alignment horizontal="center" vertical="top" wrapText="1"/>
      <protection/>
    </xf>
    <xf numFmtId="0" fontId="14" fillId="0" borderId="19" xfId="53" applyFont="1" applyFill="1" applyBorder="1" applyAlignment="1">
      <alignment horizontal="center" vertical="top" wrapText="1"/>
      <protection/>
    </xf>
    <xf numFmtId="0" fontId="16" fillId="0" borderId="19" xfId="53" applyFont="1" applyFill="1" applyBorder="1" applyAlignment="1">
      <alignment horizontal="right" vertical="top" wrapText="1" inden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54" applyFont="1">
      <alignment/>
      <protection/>
    </xf>
    <xf numFmtId="0" fontId="28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0" fontId="29" fillId="0" borderId="0" xfId="54" applyFont="1">
      <alignment/>
      <protection/>
    </xf>
    <xf numFmtId="0" fontId="30" fillId="0" borderId="0" xfId="54" applyFont="1">
      <alignment/>
      <protection/>
    </xf>
    <xf numFmtId="0" fontId="31" fillId="0" borderId="11" xfId="54" applyFont="1" applyBorder="1" applyAlignment="1">
      <alignment horizontal="center"/>
      <protection/>
    </xf>
    <xf numFmtId="2" fontId="31" fillId="0" borderId="11" xfId="54" applyNumberFormat="1" applyFont="1" applyBorder="1" applyAlignment="1">
      <alignment/>
      <protection/>
    </xf>
    <xf numFmtId="43" fontId="31" fillId="0" borderId="17" xfId="49" applyFont="1" applyBorder="1" applyAlignment="1">
      <alignment horizontal="right"/>
    </xf>
    <xf numFmtId="43" fontId="31" fillId="0" borderId="12" xfId="49" applyFont="1" applyBorder="1" applyAlignment="1">
      <alignment horizontal="right"/>
    </xf>
    <xf numFmtId="43" fontId="31" fillId="0" borderId="24" xfId="49" applyFont="1" applyBorder="1" applyAlignment="1">
      <alignment horizontal="right"/>
    </xf>
    <xf numFmtId="0" fontId="31" fillId="0" borderId="25" xfId="54" applyFont="1" applyBorder="1" applyAlignment="1">
      <alignment horizontal="center"/>
      <protection/>
    </xf>
    <xf numFmtId="0" fontId="32" fillId="0" borderId="17" xfId="54" applyFont="1" applyBorder="1" applyAlignment="1">
      <alignment horizontal="center"/>
      <protection/>
    </xf>
    <xf numFmtId="43" fontId="31" fillId="0" borderId="17" xfId="49" applyFont="1" applyBorder="1" applyAlignment="1">
      <alignment horizontal="center"/>
    </xf>
    <xf numFmtId="0" fontId="33" fillId="0" borderId="0" xfId="54" applyFont="1">
      <alignment/>
      <protection/>
    </xf>
    <xf numFmtId="0" fontId="31" fillId="0" borderId="26" xfId="54" applyFont="1" applyBorder="1" applyAlignment="1">
      <alignment horizontal="center"/>
      <protection/>
    </xf>
    <xf numFmtId="0" fontId="31" fillId="0" borderId="13" xfId="54" applyFont="1" applyBorder="1" applyAlignment="1">
      <alignment horizontal="center"/>
      <protection/>
    </xf>
    <xf numFmtId="43" fontId="31" fillId="0" borderId="27" xfId="49" applyFont="1" applyBorder="1" applyAlignment="1">
      <alignment horizontal="right"/>
    </xf>
    <xf numFmtId="0" fontId="31" fillId="0" borderId="17" xfId="54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16" fillId="0" borderId="28" xfId="53" applyFont="1" applyFill="1" applyBorder="1" applyAlignment="1">
      <alignment horizontal="right" vertical="top" wrapText="1" indent="1"/>
      <protection/>
    </xf>
    <xf numFmtId="0" fontId="0" fillId="0" borderId="29" xfId="0" applyBorder="1" applyAlignment="1">
      <alignment/>
    </xf>
    <xf numFmtId="0" fontId="16" fillId="0" borderId="30" xfId="53" applyFont="1" applyFill="1" applyBorder="1" applyAlignment="1">
      <alignment horizontal="right" vertical="top" wrapText="1" indent="1"/>
      <protection/>
    </xf>
    <xf numFmtId="171" fontId="23" fillId="0" borderId="0" xfId="47" applyFont="1" applyAlignment="1">
      <alignment/>
    </xf>
    <xf numFmtId="171" fontId="22" fillId="0" borderId="0" xfId="47" applyFont="1" applyAlignment="1">
      <alignment/>
    </xf>
    <xf numFmtId="2" fontId="31" fillId="0" borderId="31" xfId="49" applyNumberFormat="1" applyFont="1" applyBorder="1" applyAlignment="1">
      <alignment horizontal="center"/>
    </xf>
    <xf numFmtId="2" fontId="31" fillId="0" borderId="11" xfId="54" applyNumberFormat="1" applyFont="1" applyBorder="1" applyAlignment="1">
      <alignment horizontal="center"/>
      <protection/>
    </xf>
    <xf numFmtId="2" fontId="31" fillId="0" borderId="17" xfId="49" applyNumberFormat="1" applyFont="1" applyBorder="1" applyAlignment="1">
      <alignment horizontal="center"/>
    </xf>
    <xf numFmtId="2" fontId="31" fillId="0" borderId="12" xfId="49" applyNumberFormat="1" applyFont="1" applyBorder="1" applyAlignment="1">
      <alignment horizontal="center"/>
    </xf>
    <xf numFmtId="0" fontId="34" fillId="0" borderId="0" xfId="0" applyFont="1" applyAlignment="1">
      <alignment/>
    </xf>
    <xf numFmtId="171" fontId="35" fillId="0" borderId="10" xfId="47" applyFont="1" applyBorder="1" applyAlignment="1">
      <alignment/>
    </xf>
    <xf numFmtId="171" fontId="35" fillId="0" borderId="13" xfId="47" applyFont="1" applyBorder="1" applyAlignment="1">
      <alignment/>
    </xf>
    <xf numFmtId="171" fontId="35" fillId="0" borderId="11" xfId="47" applyFont="1" applyBorder="1" applyAlignment="1">
      <alignment/>
    </xf>
    <xf numFmtId="171" fontId="35" fillId="0" borderId="12" xfId="47" applyFont="1" applyBorder="1" applyAlignment="1">
      <alignment/>
    </xf>
    <xf numFmtId="171" fontId="35" fillId="0" borderId="29" xfId="47" applyFont="1" applyBorder="1" applyAlignment="1">
      <alignment/>
    </xf>
    <xf numFmtId="171" fontId="35" fillId="0" borderId="27" xfId="47" applyFont="1" applyBorder="1" applyAlignment="1">
      <alignment/>
    </xf>
    <xf numFmtId="171" fontId="35" fillId="0" borderId="10" xfId="47" applyFont="1" applyBorder="1" applyAlignment="1">
      <alignment horizontal="center"/>
    </xf>
    <xf numFmtId="171" fontId="36" fillId="0" borderId="12" xfId="47" applyFont="1" applyBorder="1" applyAlignment="1">
      <alignment/>
    </xf>
    <xf numFmtId="171" fontId="36" fillId="0" borderId="10" xfId="47" applyFont="1" applyBorder="1" applyAlignment="1">
      <alignment/>
    </xf>
    <xf numFmtId="171" fontId="35" fillId="0" borderId="29" xfId="47" applyFont="1" applyBorder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71" fontId="35" fillId="34" borderId="29" xfId="47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71" fontId="35" fillId="2" borderId="29" xfId="47" applyFont="1" applyFill="1" applyBorder="1" applyAlignment="1">
      <alignment horizontal="center"/>
    </xf>
    <xf numFmtId="171" fontId="35" fillId="2" borderId="13" xfId="47" applyFont="1" applyFill="1" applyBorder="1" applyAlignment="1">
      <alignment/>
    </xf>
    <xf numFmtId="0" fontId="18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71" fontId="35" fillId="2" borderId="34" xfId="47" applyFont="1" applyFill="1" applyBorder="1" applyAlignment="1">
      <alignment/>
    </xf>
    <xf numFmtId="171" fontId="8" fillId="34" borderId="32" xfId="47" applyFont="1" applyFill="1" applyBorder="1" applyAlignment="1">
      <alignment horizontal="center" vertical="center"/>
    </xf>
    <xf numFmtId="171" fontId="8" fillId="34" borderId="24" xfId="47" applyFont="1" applyFill="1" applyBorder="1" applyAlignment="1">
      <alignment horizontal="center" vertical="center"/>
    </xf>
    <xf numFmtId="171" fontId="8" fillId="34" borderId="38" xfId="47" applyFont="1" applyFill="1" applyBorder="1" applyAlignment="1">
      <alignment horizontal="center" vertical="center"/>
    </xf>
    <xf numFmtId="171" fontId="9" fillId="34" borderId="38" xfId="47" applyFont="1" applyFill="1" applyBorder="1" applyAlignment="1">
      <alignment horizontal="center" vertical="center"/>
    </xf>
    <xf numFmtId="0" fontId="9" fillId="34" borderId="34" xfId="53" applyFont="1" applyFill="1" applyBorder="1" applyAlignment="1">
      <alignment horizontal="right" vertical="top" wrapText="1" indent="1"/>
      <protection/>
    </xf>
    <xf numFmtId="0" fontId="0" fillId="35" borderId="0" xfId="0" applyFill="1" applyAlignment="1">
      <alignment/>
    </xf>
    <xf numFmtId="171" fontId="21" fillId="35" borderId="0" xfId="47" applyFont="1" applyFill="1" applyAlignment="1">
      <alignment/>
    </xf>
    <xf numFmtId="0" fontId="37" fillId="35" borderId="0" xfId="0" applyFont="1" applyFill="1" applyAlignment="1">
      <alignment/>
    </xf>
    <xf numFmtId="0" fontId="20" fillId="35" borderId="0" xfId="53" applyFont="1" applyFill="1">
      <alignment/>
      <protection/>
    </xf>
    <xf numFmtId="0" fontId="20" fillId="35" borderId="0" xfId="53" applyFont="1" applyFill="1" applyAlignment="1">
      <alignment horizontal="right" vertical="center" indent="1"/>
      <protection/>
    </xf>
    <xf numFmtId="0" fontId="13" fillId="35" borderId="0" xfId="53" applyFont="1" applyFill="1" applyBorder="1" applyAlignment="1">
      <alignment vertical="center"/>
      <protection/>
    </xf>
    <xf numFmtId="171" fontId="22" fillId="35" borderId="0" xfId="47" applyFont="1" applyFill="1" applyAlignment="1">
      <alignment horizontal="center"/>
    </xf>
    <xf numFmtId="171" fontId="19" fillId="35" borderId="0" xfId="47" applyFont="1" applyFill="1" applyAlignment="1">
      <alignment/>
    </xf>
    <xf numFmtId="171" fontId="21" fillId="35" borderId="0" xfId="47" applyFont="1" applyFill="1" applyAlignment="1">
      <alignment horizontal="left"/>
    </xf>
    <xf numFmtId="4" fontId="12" fillId="35" borderId="0" xfId="53" applyNumberFormat="1" applyFont="1" applyFill="1" applyAlignment="1">
      <alignment horizontal="center"/>
      <protection/>
    </xf>
    <xf numFmtId="0" fontId="16" fillId="35" borderId="0" xfId="53" applyFont="1" applyFill="1" applyAlignment="1">
      <alignment horizontal="right" vertical="center" indent="1"/>
      <protection/>
    </xf>
    <xf numFmtId="2" fontId="10" fillId="35" borderId="0" xfId="53" applyNumberFormat="1" applyFont="1" applyFill="1" applyAlignment="1">
      <alignment horizontal="right" vertical="center" indent="1"/>
      <protection/>
    </xf>
    <xf numFmtId="171" fontId="19" fillId="35" borderId="0" xfId="47" applyFont="1" applyFill="1" applyAlignment="1">
      <alignment horizontal="right" indent="1"/>
    </xf>
    <xf numFmtId="171" fontId="23" fillId="35" borderId="0" xfId="47" applyFont="1" applyFill="1" applyAlignment="1">
      <alignment horizontal="center"/>
    </xf>
    <xf numFmtId="171" fontId="24" fillId="35" borderId="0" xfId="47" applyFont="1" applyFill="1" applyAlignment="1">
      <alignment horizontal="right" indent="1"/>
    </xf>
    <xf numFmtId="0" fontId="8" fillId="35" borderId="11" xfId="53" applyFont="1" applyFill="1" applyBorder="1" applyAlignment="1">
      <alignment horizontal="center" vertical="center" wrapText="1"/>
      <protection/>
    </xf>
    <xf numFmtId="0" fontId="14" fillId="35" borderId="13" xfId="53" applyFont="1" applyFill="1" applyBorder="1" applyAlignment="1">
      <alignment horizontal="center" vertical="center"/>
      <protection/>
    </xf>
    <xf numFmtId="0" fontId="9" fillId="35" borderId="34" xfId="53" applyFont="1" applyFill="1" applyBorder="1" applyAlignment="1">
      <alignment horizontal="right" vertical="top" wrapText="1" indent="1"/>
      <protection/>
    </xf>
    <xf numFmtId="171" fontId="24" fillId="35" borderId="37" xfId="47" applyFont="1" applyFill="1" applyBorder="1" applyAlignment="1">
      <alignment horizontal="right" vertical="center" indent="1"/>
    </xf>
    <xf numFmtId="171" fontId="24" fillId="35" borderId="39" xfId="47" applyFont="1" applyFill="1" applyBorder="1" applyAlignment="1">
      <alignment horizontal="right" vertical="center" indent="1"/>
    </xf>
    <xf numFmtId="171" fontId="19" fillId="35" borderId="40" xfId="47" applyFont="1" applyFill="1" applyBorder="1" applyAlignment="1">
      <alignment horizontal="center" vertical="center"/>
    </xf>
    <xf numFmtId="171" fontId="24" fillId="35" borderId="13" xfId="47" applyFont="1" applyFill="1" applyBorder="1" applyAlignment="1">
      <alignment horizontal="right" vertical="center" indent="1"/>
    </xf>
    <xf numFmtId="0" fontId="8" fillId="35" borderId="17" xfId="53" applyFont="1" applyFill="1" applyBorder="1" applyAlignment="1">
      <alignment horizontal="center"/>
      <protection/>
    </xf>
    <xf numFmtId="0" fontId="14" fillId="35" borderId="33" xfId="53" applyFont="1" applyFill="1" applyBorder="1" applyAlignment="1">
      <alignment horizontal="right" vertical="center" indent="1"/>
      <protection/>
    </xf>
    <xf numFmtId="0" fontId="14" fillId="35" borderId="33" xfId="53" applyFont="1" applyFill="1" applyBorder="1" applyAlignment="1">
      <alignment horizontal="right" vertical="center" wrapText="1" indent="1"/>
      <protection/>
    </xf>
    <xf numFmtId="0" fontId="14" fillId="35" borderId="34" xfId="53" applyFont="1" applyFill="1" applyBorder="1" applyAlignment="1">
      <alignment horizontal="right" vertical="center" wrapText="1" indent="1"/>
      <protection/>
    </xf>
    <xf numFmtId="171" fontId="25" fillId="35" borderId="17" xfId="47" applyFont="1" applyFill="1" applyBorder="1" applyAlignment="1">
      <alignment/>
    </xf>
    <xf numFmtId="171" fontId="25" fillId="35" borderId="34" xfId="47" applyFont="1" applyFill="1" applyBorder="1" applyAlignment="1">
      <alignment/>
    </xf>
    <xf numFmtId="171" fontId="25" fillId="35" borderId="38" xfId="47" applyFont="1" applyFill="1" applyBorder="1" applyAlignment="1">
      <alignment/>
    </xf>
    <xf numFmtId="0" fontId="8" fillId="35" borderId="17" xfId="53" applyFont="1" applyFill="1" applyBorder="1" applyAlignment="1">
      <alignment horizontal="center" vertical="top" wrapText="1"/>
      <protection/>
    </xf>
    <xf numFmtId="0" fontId="8" fillId="35" borderId="33" xfId="53" applyFont="1" applyFill="1" applyBorder="1" applyAlignment="1">
      <alignment horizontal="right" vertical="top" wrapText="1" indent="1"/>
      <protection/>
    </xf>
    <xf numFmtId="0" fontId="8" fillId="35" borderId="34" xfId="53" applyFont="1" applyFill="1" applyBorder="1" applyAlignment="1">
      <alignment horizontal="right" vertical="top" wrapText="1" indent="1"/>
      <protection/>
    </xf>
    <xf numFmtId="171" fontId="25" fillId="35" borderId="31" xfId="47" applyFont="1" applyFill="1" applyBorder="1" applyAlignment="1">
      <alignment/>
    </xf>
    <xf numFmtId="0" fontId="8" fillId="35" borderId="27" xfId="53" applyFont="1" applyFill="1" applyBorder="1" applyAlignment="1">
      <alignment horizontal="center" vertical="top" wrapText="1"/>
      <protection/>
    </xf>
    <xf numFmtId="0" fontId="14" fillId="35" borderId="14" xfId="53" applyFont="1" applyFill="1" applyBorder="1" applyAlignment="1">
      <alignment horizontal="right" vertical="center" indent="1"/>
      <protection/>
    </xf>
    <xf numFmtId="0" fontId="14" fillId="35" borderId="29" xfId="53" applyFont="1" applyFill="1" applyBorder="1" applyAlignment="1">
      <alignment horizontal="right" vertical="center" indent="1"/>
      <protection/>
    </xf>
    <xf numFmtId="171" fontId="25" fillId="35" borderId="27" xfId="47" applyFont="1" applyFill="1" applyBorder="1" applyAlignment="1">
      <alignment/>
    </xf>
    <xf numFmtId="171" fontId="25" fillId="35" borderId="29" xfId="47" applyFont="1" applyFill="1" applyBorder="1" applyAlignment="1">
      <alignment/>
    </xf>
    <xf numFmtId="171" fontId="25" fillId="35" borderId="22" xfId="47" applyFont="1" applyFill="1" applyBorder="1" applyAlignment="1">
      <alignment/>
    </xf>
    <xf numFmtId="171" fontId="25" fillId="35" borderId="28" xfId="47" applyFont="1" applyFill="1" applyBorder="1" applyAlignment="1">
      <alignment/>
    </xf>
    <xf numFmtId="0" fontId="8" fillId="35" borderId="14" xfId="53" applyFont="1" applyFill="1" applyBorder="1" applyAlignment="1">
      <alignment horizontal="right" vertical="top" wrapText="1" indent="1"/>
      <protection/>
    </xf>
    <xf numFmtId="0" fontId="8" fillId="35" borderId="29" xfId="53" applyFont="1" applyFill="1" applyBorder="1" applyAlignment="1">
      <alignment horizontal="right" vertical="top" wrapText="1" indent="1"/>
      <protection/>
    </xf>
    <xf numFmtId="171" fontId="25" fillId="35" borderId="41" xfId="47" applyFont="1" applyFill="1" applyBorder="1" applyAlignment="1">
      <alignment/>
    </xf>
    <xf numFmtId="171" fontId="25" fillId="35" borderId="29" xfId="47" applyFont="1" applyFill="1" applyBorder="1" applyAlignment="1">
      <alignment horizontal="center"/>
    </xf>
    <xf numFmtId="0" fontId="27" fillId="0" borderId="0" xfId="53" applyFont="1" applyAlignment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Feuil3" xfId="49"/>
    <cellStyle name="Currency" xfId="50"/>
    <cellStyle name="Currency [0]" xfId="51"/>
    <cellStyle name="Neutre" xfId="52"/>
    <cellStyle name="Normal_Feuil1" xfId="53"/>
    <cellStyle name="Normal_Feuil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425"/>
          <c:y val="0.099"/>
          <c:w val="0.84075"/>
          <c:h val="0.89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6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3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فائض مداخيل السنة المنصرمة 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89,85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منح خصوصية من الضريبة على القيمة المضافة 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5,93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متحصل قروض صندوق التجهيز الجماعي  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4,15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Feuil1!$A$12:$A$18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Feuil1!$B$12:$B$18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190500</xdr:colOff>
      <xdr:row>3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2038350" y="19240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285750</xdr:colOff>
      <xdr:row>3</xdr:row>
      <xdr:rowOff>0</xdr:rowOff>
    </xdr:to>
    <xdr:sp>
      <xdr:nvSpPr>
        <xdr:cNvPr id="2" name="Texte 5"/>
        <xdr:cNvSpPr txBox="1">
          <a:spLocks noChangeArrowheads="1"/>
        </xdr:cNvSpPr>
      </xdr:nvSpPr>
      <xdr:spPr>
        <a:xfrm>
          <a:off x="2038350" y="19240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285750</xdr:colOff>
      <xdr:row>3</xdr:row>
      <xdr:rowOff>0</xdr:rowOff>
    </xdr:to>
    <xdr:sp>
      <xdr:nvSpPr>
        <xdr:cNvPr id="3" name="Texte 6"/>
        <xdr:cNvSpPr txBox="1">
          <a:spLocks noChangeArrowheads="1"/>
        </xdr:cNvSpPr>
      </xdr:nvSpPr>
      <xdr:spPr>
        <a:xfrm>
          <a:off x="2038350" y="19240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266700</xdr:colOff>
      <xdr:row>3</xdr:row>
      <xdr:rowOff>0</xdr:rowOff>
    </xdr:to>
    <xdr:sp>
      <xdr:nvSpPr>
        <xdr:cNvPr id="4" name="Texte 7"/>
        <xdr:cNvSpPr txBox="1">
          <a:spLocks noChangeArrowheads="1"/>
        </xdr:cNvSpPr>
      </xdr:nvSpPr>
      <xdr:spPr>
        <a:xfrm>
          <a:off x="2038350" y="19240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285750</xdr:colOff>
      <xdr:row>3</xdr:row>
      <xdr:rowOff>0</xdr:rowOff>
    </xdr:to>
    <xdr:sp>
      <xdr:nvSpPr>
        <xdr:cNvPr id="5" name="Texte 8"/>
        <xdr:cNvSpPr txBox="1">
          <a:spLocks noChangeArrowheads="1"/>
        </xdr:cNvSpPr>
      </xdr:nvSpPr>
      <xdr:spPr>
        <a:xfrm>
          <a:off x="2038350" y="19240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266700</xdr:colOff>
      <xdr:row>3</xdr:row>
      <xdr:rowOff>0</xdr:rowOff>
    </xdr:to>
    <xdr:sp>
      <xdr:nvSpPr>
        <xdr:cNvPr id="6" name="Texte 9"/>
        <xdr:cNvSpPr txBox="1">
          <a:spLocks noChangeArrowheads="1"/>
        </xdr:cNvSpPr>
      </xdr:nvSpPr>
      <xdr:spPr>
        <a:xfrm>
          <a:off x="2038350" y="19240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285750</xdr:colOff>
      <xdr:row>3</xdr:row>
      <xdr:rowOff>0</xdr:rowOff>
    </xdr:to>
    <xdr:sp>
      <xdr:nvSpPr>
        <xdr:cNvPr id="7" name="Texte 10"/>
        <xdr:cNvSpPr txBox="1">
          <a:spLocks noChangeArrowheads="1"/>
        </xdr:cNvSpPr>
      </xdr:nvSpPr>
      <xdr:spPr>
        <a:xfrm>
          <a:off x="2038350" y="19240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285750</xdr:colOff>
      <xdr:row>3</xdr:row>
      <xdr:rowOff>0</xdr:rowOff>
    </xdr:to>
    <xdr:sp>
      <xdr:nvSpPr>
        <xdr:cNvPr id="8" name="Texte 11"/>
        <xdr:cNvSpPr txBox="1">
          <a:spLocks noChangeArrowheads="1"/>
        </xdr:cNvSpPr>
      </xdr:nvSpPr>
      <xdr:spPr>
        <a:xfrm>
          <a:off x="2038350" y="1924050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95250</xdr:rowOff>
    </xdr:from>
    <xdr:to>
      <xdr:col>3</xdr:col>
      <xdr:colOff>2228850</xdr:colOff>
      <xdr:row>74</xdr:row>
      <xdr:rowOff>57150</xdr:rowOff>
    </xdr:to>
    <xdr:graphicFrame>
      <xdr:nvGraphicFramePr>
        <xdr:cNvPr id="1" name="Graphique 5"/>
        <xdr:cNvGraphicFramePr/>
      </xdr:nvGraphicFramePr>
      <xdr:xfrm>
        <a:off x="0" y="9058275"/>
        <a:ext cx="93821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55">
      <selection activeCell="F55" sqref="F55"/>
    </sheetView>
  </sheetViews>
  <sheetFormatPr defaultColWidth="11.421875" defaultRowHeight="12.75"/>
  <cols>
    <col min="1" max="1" width="30.57421875" style="0" customWidth="1"/>
    <col min="2" max="2" width="5.7109375" style="0" customWidth="1"/>
    <col min="3" max="4" width="5.28125" style="0" customWidth="1"/>
    <col min="5" max="8" width="14.7109375" style="2" customWidth="1"/>
    <col min="9" max="9" width="15.28125" style="2" customWidth="1"/>
    <col min="10" max="10" width="14.7109375" style="2" customWidth="1"/>
    <col min="11" max="11" width="9.57421875" style="2" customWidth="1"/>
    <col min="12" max="12" width="11.421875" style="2" customWidth="1"/>
  </cols>
  <sheetData>
    <row r="1" spans="1:12" ht="36.75">
      <c r="A1" s="31"/>
      <c r="F1" s="29"/>
      <c r="G1" s="24"/>
      <c r="H1" s="68" t="s">
        <v>110</v>
      </c>
      <c r="I1" s="143"/>
      <c r="J1" s="143"/>
      <c r="K1" s="143"/>
      <c r="L1" s="143"/>
    </row>
    <row r="2" spans="1:12" ht="24.75" thickBot="1">
      <c r="A2" s="18"/>
      <c r="B2" s="20"/>
      <c r="C2" s="20"/>
      <c r="D2" s="20"/>
      <c r="E2" s="20"/>
      <c r="F2" s="30" t="s">
        <v>104</v>
      </c>
      <c r="G2" s="68" t="s">
        <v>79</v>
      </c>
      <c r="H2" s="12"/>
      <c r="I2" s="22"/>
      <c r="J2" s="21"/>
      <c r="K2" s="21"/>
      <c r="L2" s="23"/>
    </row>
    <row r="3" spans="1:11" ht="90" customHeight="1" thickBot="1">
      <c r="A3" s="94" t="s">
        <v>53</v>
      </c>
      <c r="B3" s="95" t="s">
        <v>49</v>
      </c>
      <c r="C3" s="96" t="s">
        <v>48</v>
      </c>
      <c r="D3" s="97" t="s">
        <v>47</v>
      </c>
      <c r="E3" s="98" t="s">
        <v>50</v>
      </c>
      <c r="F3" s="98" t="s">
        <v>55</v>
      </c>
      <c r="G3" s="98" t="s">
        <v>54</v>
      </c>
      <c r="H3" s="98" t="s">
        <v>56</v>
      </c>
      <c r="I3" s="98" t="s">
        <v>57</v>
      </c>
      <c r="J3" s="98" t="s">
        <v>58</v>
      </c>
      <c r="K3" s="98" t="s">
        <v>51</v>
      </c>
    </row>
    <row r="4" spans="1:11" ht="29.25">
      <c r="A4" s="14" t="s">
        <v>0</v>
      </c>
      <c r="B4" s="9"/>
      <c r="C4" s="7"/>
      <c r="D4" s="4"/>
      <c r="E4" s="69"/>
      <c r="F4" s="69"/>
      <c r="G4" s="69"/>
      <c r="H4" s="69"/>
      <c r="I4" s="69"/>
      <c r="J4" s="69"/>
      <c r="K4" s="69"/>
    </row>
    <row r="5" spans="1:11" ht="18.75">
      <c r="A5" s="16" t="s">
        <v>1</v>
      </c>
      <c r="B5" s="10"/>
      <c r="C5" s="1"/>
      <c r="D5" s="5">
        <v>20</v>
      </c>
      <c r="E5" s="69"/>
      <c r="F5" s="69"/>
      <c r="G5" s="69"/>
      <c r="H5" s="69"/>
      <c r="I5" s="69"/>
      <c r="J5" s="69"/>
      <c r="K5" s="69"/>
    </row>
    <row r="6" spans="1:11" ht="18">
      <c r="A6" s="17" t="s">
        <v>2</v>
      </c>
      <c r="B6" s="11"/>
      <c r="C6" s="1">
        <v>10</v>
      </c>
      <c r="D6" s="5"/>
      <c r="E6" s="69"/>
      <c r="F6" s="69"/>
      <c r="G6" s="69"/>
      <c r="H6" s="69"/>
      <c r="I6" s="69"/>
      <c r="J6" s="69"/>
      <c r="K6" s="69"/>
    </row>
    <row r="7" spans="1:11" ht="22.5">
      <c r="A7" s="15" t="s">
        <v>3</v>
      </c>
      <c r="B7" s="11">
        <v>30</v>
      </c>
      <c r="C7" s="1">
        <v>10</v>
      </c>
      <c r="D7" s="5">
        <v>20</v>
      </c>
      <c r="E7" s="69"/>
      <c r="F7" s="69"/>
      <c r="G7" s="69"/>
      <c r="H7" s="69"/>
      <c r="I7" s="69"/>
      <c r="J7" s="69"/>
      <c r="K7" s="69"/>
    </row>
    <row r="8" spans="1:11" ht="22.5">
      <c r="A8" s="15" t="s">
        <v>4</v>
      </c>
      <c r="B8" s="11">
        <v>31</v>
      </c>
      <c r="C8" s="1">
        <v>10</v>
      </c>
      <c r="D8" s="5">
        <v>20</v>
      </c>
      <c r="E8" s="69"/>
      <c r="F8" s="69"/>
      <c r="G8" s="69"/>
      <c r="H8" s="69"/>
      <c r="I8" s="69"/>
      <c r="J8" s="69"/>
      <c r="K8" s="69"/>
    </row>
    <row r="9" spans="1:11" ht="23.25" thickBot="1">
      <c r="A9" s="15" t="s">
        <v>5</v>
      </c>
      <c r="B9" s="11">
        <v>32</v>
      </c>
      <c r="C9" s="1">
        <v>10</v>
      </c>
      <c r="D9" s="5">
        <v>20</v>
      </c>
      <c r="E9" s="69"/>
      <c r="F9" s="69"/>
      <c r="G9" s="69"/>
      <c r="H9" s="69"/>
      <c r="I9" s="69"/>
      <c r="J9" s="69"/>
      <c r="K9" s="69"/>
    </row>
    <row r="10" spans="1:11" ht="26.25" thickBot="1">
      <c r="A10" s="84" t="s">
        <v>62</v>
      </c>
      <c r="B10" s="85"/>
      <c r="C10" s="86"/>
      <c r="D10" s="87"/>
      <c r="E10" s="93"/>
      <c r="F10" s="93"/>
      <c r="G10" s="93"/>
      <c r="H10" s="93"/>
      <c r="I10" s="93"/>
      <c r="J10" s="93"/>
      <c r="K10" s="93"/>
    </row>
    <row r="11" spans="1:11" ht="18.75">
      <c r="A11" s="16" t="s">
        <v>6</v>
      </c>
      <c r="B11" s="8"/>
      <c r="C11" s="8"/>
      <c r="D11" s="6">
        <v>30</v>
      </c>
      <c r="E11" s="69"/>
      <c r="F11" s="69"/>
      <c r="G11" s="69"/>
      <c r="H11" s="69"/>
      <c r="I11" s="69"/>
      <c r="J11" s="69"/>
      <c r="K11" s="69"/>
    </row>
    <row r="12" spans="1:11" ht="18">
      <c r="A12" s="17" t="s">
        <v>7</v>
      </c>
      <c r="B12" s="8"/>
      <c r="C12" s="8">
        <v>10</v>
      </c>
      <c r="D12" s="6"/>
      <c r="E12" s="69"/>
      <c r="F12" s="69"/>
      <c r="G12" s="69"/>
      <c r="H12" s="69"/>
      <c r="I12" s="69"/>
      <c r="J12" s="69"/>
      <c r="K12" s="69"/>
    </row>
    <row r="13" spans="1:11" ht="22.5">
      <c r="A13" s="15" t="s">
        <v>3</v>
      </c>
      <c r="B13" s="8">
        <v>30</v>
      </c>
      <c r="C13" s="8">
        <v>10</v>
      </c>
      <c r="D13" s="6">
        <v>30</v>
      </c>
      <c r="E13" s="69"/>
      <c r="F13" s="69"/>
      <c r="G13" s="69"/>
      <c r="H13" s="69"/>
      <c r="I13" s="69"/>
      <c r="J13" s="69"/>
      <c r="K13" s="69"/>
    </row>
    <row r="14" spans="1:11" ht="45">
      <c r="A14" s="15" t="s">
        <v>8</v>
      </c>
      <c r="B14" s="8">
        <v>31</v>
      </c>
      <c r="C14" s="8">
        <v>10</v>
      </c>
      <c r="D14" s="6">
        <v>30</v>
      </c>
      <c r="E14" s="69"/>
      <c r="F14" s="69"/>
      <c r="G14" s="69"/>
      <c r="H14" s="69"/>
      <c r="I14" s="69">
        <v>3279.78</v>
      </c>
      <c r="J14" s="69"/>
      <c r="K14" s="69"/>
    </row>
    <row r="15" spans="1:11" ht="22.5">
      <c r="A15" s="15" t="s">
        <v>9</v>
      </c>
      <c r="B15" s="8">
        <v>32</v>
      </c>
      <c r="C15" s="8">
        <v>10</v>
      </c>
      <c r="D15" s="6">
        <v>30</v>
      </c>
      <c r="E15" s="69"/>
      <c r="F15" s="69"/>
      <c r="G15" s="69"/>
      <c r="H15" s="69"/>
      <c r="I15" s="69"/>
      <c r="J15" s="69"/>
      <c r="K15" s="69"/>
    </row>
    <row r="16" spans="1:11" ht="23.25" thickBot="1">
      <c r="A16" s="15" t="s">
        <v>10</v>
      </c>
      <c r="B16" s="8">
        <v>33</v>
      </c>
      <c r="C16" s="8">
        <v>10</v>
      </c>
      <c r="D16" s="6">
        <v>30</v>
      </c>
      <c r="E16" s="69"/>
      <c r="F16" s="69"/>
      <c r="G16" s="69"/>
      <c r="H16" s="69"/>
      <c r="I16" s="69"/>
      <c r="J16" s="69"/>
      <c r="K16" s="69"/>
    </row>
    <row r="17" spans="1:11" ht="26.25" thickBot="1">
      <c r="A17" s="90" t="s">
        <v>61</v>
      </c>
      <c r="B17" s="91"/>
      <c r="C17" s="91"/>
      <c r="D17" s="92"/>
      <c r="E17" s="89"/>
      <c r="F17" s="89"/>
      <c r="G17" s="89">
        <f>SUM(G11:G16)</f>
        <v>0</v>
      </c>
      <c r="H17" s="89"/>
      <c r="I17" s="89">
        <f>SUM(I11:I16)</f>
        <v>3279.78</v>
      </c>
      <c r="J17" s="89"/>
      <c r="K17" s="93"/>
    </row>
    <row r="18" spans="1:11" ht="18.75">
      <c r="A18" s="32" t="s">
        <v>11</v>
      </c>
      <c r="B18" s="13"/>
      <c r="C18" s="13"/>
      <c r="D18" s="35">
        <v>40</v>
      </c>
      <c r="E18" s="70"/>
      <c r="F18" s="70"/>
      <c r="G18" s="70"/>
      <c r="H18" s="70"/>
      <c r="I18" s="70"/>
      <c r="J18" s="70"/>
      <c r="K18" s="71"/>
    </row>
    <row r="19" spans="1:11" ht="18">
      <c r="A19" s="33" t="s">
        <v>12</v>
      </c>
      <c r="B19" s="8"/>
      <c r="C19" s="8">
        <v>10</v>
      </c>
      <c r="D19" s="36"/>
      <c r="E19" s="69"/>
      <c r="F19" s="69"/>
      <c r="G19" s="69"/>
      <c r="H19" s="69"/>
      <c r="I19" s="69"/>
      <c r="J19" s="69"/>
      <c r="K19" s="72"/>
    </row>
    <row r="20" spans="1:11" ht="22.5">
      <c r="A20" s="34" t="s">
        <v>13</v>
      </c>
      <c r="B20" s="8">
        <v>10</v>
      </c>
      <c r="C20" s="8">
        <v>10</v>
      </c>
      <c r="D20" s="36">
        <v>40</v>
      </c>
      <c r="E20" s="69"/>
      <c r="F20" s="69"/>
      <c r="G20" s="69"/>
      <c r="H20" s="69"/>
      <c r="I20" s="69"/>
      <c r="J20" s="69"/>
      <c r="K20" s="72"/>
    </row>
    <row r="21" spans="1:11" ht="23.25" thickBot="1">
      <c r="A21" s="59" t="s">
        <v>14</v>
      </c>
      <c r="B21" s="60">
        <v>11</v>
      </c>
      <c r="C21" s="60">
        <v>10</v>
      </c>
      <c r="D21" s="38">
        <v>40</v>
      </c>
      <c r="E21" s="73"/>
      <c r="F21" s="73"/>
      <c r="G21" s="73"/>
      <c r="H21" s="73"/>
      <c r="I21" s="74"/>
      <c r="J21" s="73"/>
      <c r="K21" s="74"/>
    </row>
    <row r="22" spans="1:11" ht="22.5">
      <c r="A22" s="34" t="s">
        <v>15</v>
      </c>
      <c r="B22" s="8">
        <v>20</v>
      </c>
      <c r="C22" s="8">
        <v>10</v>
      </c>
      <c r="D22" s="36">
        <v>40</v>
      </c>
      <c r="E22" s="69"/>
      <c r="F22" s="69"/>
      <c r="G22" s="69"/>
      <c r="H22" s="69"/>
      <c r="I22" s="69"/>
      <c r="J22" s="69"/>
      <c r="K22" s="72"/>
    </row>
    <row r="23" spans="1:11" ht="22.5">
      <c r="A23" s="34" t="s">
        <v>16</v>
      </c>
      <c r="B23" s="8">
        <v>21</v>
      </c>
      <c r="C23" s="8">
        <v>10</v>
      </c>
      <c r="D23" s="36">
        <v>40</v>
      </c>
      <c r="E23" s="69"/>
      <c r="F23" s="69"/>
      <c r="G23" s="72"/>
      <c r="H23" s="69"/>
      <c r="I23" s="72">
        <v>3241</v>
      </c>
      <c r="J23" s="72"/>
      <c r="K23" s="72"/>
    </row>
    <row r="24" spans="1:11" ht="22.5">
      <c r="A24" s="19" t="s">
        <v>17</v>
      </c>
      <c r="B24" s="8">
        <v>22</v>
      </c>
      <c r="C24" s="6">
        <v>10</v>
      </c>
      <c r="D24" s="37">
        <v>40</v>
      </c>
      <c r="E24" s="69"/>
      <c r="F24" s="72"/>
      <c r="G24" s="69"/>
      <c r="H24" s="72"/>
      <c r="I24" s="69"/>
      <c r="J24" s="69"/>
      <c r="K24" s="72"/>
    </row>
    <row r="25" spans="1:11" ht="22.5">
      <c r="A25" s="15" t="s">
        <v>18</v>
      </c>
      <c r="B25" s="8">
        <v>23</v>
      </c>
      <c r="C25" s="8">
        <v>10</v>
      </c>
      <c r="D25" s="36">
        <v>40</v>
      </c>
      <c r="E25" s="69"/>
      <c r="F25" s="69"/>
      <c r="G25" s="69"/>
      <c r="H25" s="69"/>
      <c r="I25" s="69"/>
      <c r="J25" s="69"/>
      <c r="K25" s="69"/>
    </row>
    <row r="26" spans="1:11" ht="23.25" thickBot="1">
      <c r="A26" s="15" t="s">
        <v>19</v>
      </c>
      <c r="B26" s="8">
        <v>24</v>
      </c>
      <c r="C26" s="8">
        <v>10</v>
      </c>
      <c r="D26" s="38">
        <v>40</v>
      </c>
      <c r="E26" s="69"/>
      <c r="F26" s="69"/>
      <c r="G26" s="69"/>
      <c r="H26" s="69"/>
      <c r="I26" s="69"/>
      <c r="J26" s="69"/>
      <c r="K26" s="69"/>
    </row>
    <row r="27" spans="1:11" ht="26.25" thickBot="1">
      <c r="A27" s="84" t="s">
        <v>60</v>
      </c>
      <c r="B27" s="85"/>
      <c r="C27" s="86"/>
      <c r="D27" s="87"/>
      <c r="E27" s="89"/>
      <c r="F27" s="89"/>
      <c r="G27" s="89">
        <f>SUM(G18:G26)</f>
        <v>0</v>
      </c>
      <c r="H27" s="89"/>
      <c r="I27" s="89">
        <f>SUM(I18:I26)</f>
        <v>3241</v>
      </c>
      <c r="J27" s="89"/>
      <c r="K27" s="89"/>
    </row>
    <row r="28" spans="1:11" ht="23.25" customHeight="1">
      <c r="A28" s="16" t="s">
        <v>20</v>
      </c>
      <c r="B28" s="13"/>
      <c r="C28" s="13"/>
      <c r="D28" s="13">
        <v>50</v>
      </c>
      <c r="E28" s="70"/>
      <c r="F28" s="70"/>
      <c r="G28" s="70"/>
      <c r="H28" s="70"/>
      <c r="I28" s="70"/>
      <c r="J28" s="70"/>
      <c r="K28" s="70"/>
    </row>
    <row r="29" spans="1:11" ht="21" customHeight="1">
      <c r="A29" s="17" t="s">
        <v>21</v>
      </c>
      <c r="B29" s="8"/>
      <c r="C29" s="8">
        <v>10</v>
      </c>
      <c r="D29" s="8"/>
      <c r="E29" s="69"/>
      <c r="F29" s="69"/>
      <c r="G29" s="69"/>
      <c r="H29" s="69"/>
      <c r="I29" s="69"/>
      <c r="J29" s="69"/>
      <c r="K29" s="69"/>
    </row>
    <row r="30" spans="1:11" ht="22.5">
      <c r="A30" s="15" t="s">
        <v>22</v>
      </c>
      <c r="B30" s="8">
        <v>10</v>
      </c>
      <c r="C30" s="8">
        <v>10</v>
      </c>
      <c r="D30" s="8">
        <v>50</v>
      </c>
      <c r="E30" s="69"/>
      <c r="F30" s="69"/>
      <c r="G30" s="69"/>
      <c r="H30" s="69"/>
      <c r="I30" s="69"/>
      <c r="J30" s="69"/>
      <c r="K30" s="69"/>
    </row>
    <row r="31" spans="1:11" ht="22.5">
      <c r="A31" s="15" t="s">
        <v>23</v>
      </c>
      <c r="B31" s="8">
        <v>11</v>
      </c>
      <c r="C31" s="8">
        <v>10</v>
      </c>
      <c r="D31" s="8">
        <v>50</v>
      </c>
      <c r="E31" s="69"/>
      <c r="F31" s="69"/>
      <c r="G31" s="69"/>
      <c r="H31" s="69"/>
      <c r="I31" s="69"/>
      <c r="J31" s="69"/>
      <c r="K31" s="69"/>
    </row>
    <row r="32" spans="1:11" ht="22.5">
      <c r="A32" s="15" t="s">
        <v>24</v>
      </c>
      <c r="B32" s="8">
        <v>12</v>
      </c>
      <c r="C32" s="8">
        <v>10</v>
      </c>
      <c r="D32" s="8">
        <v>50</v>
      </c>
      <c r="E32" s="75"/>
      <c r="F32" s="75"/>
      <c r="G32" s="75"/>
      <c r="H32" s="75"/>
      <c r="I32" s="69">
        <v>376401324.45</v>
      </c>
      <c r="J32" s="75"/>
      <c r="K32" s="75"/>
    </row>
    <row r="33" spans="1:11" ht="22.5">
      <c r="A33" s="15" t="s">
        <v>25</v>
      </c>
      <c r="B33" s="8">
        <v>20</v>
      </c>
      <c r="C33" s="8">
        <v>10</v>
      </c>
      <c r="D33" s="8">
        <v>50</v>
      </c>
      <c r="E33" s="69"/>
      <c r="F33" s="69"/>
      <c r="G33" s="69"/>
      <c r="H33" s="69"/>
      <c r="I33" s="69"/>
      <c r="J33" s="69"/>
      <c r="K33" s="69"/>
    </row>
    <row r="34" spans="1:11" ht="22.5">
      <c r="A34" s="15" t="s">
        <v>26</v>
      </c>
      <c r="B34" s="8">
        <v>30</v>
      </c>
      <c r="C34" s="8">
        <v>10</v>
      </c>
      <c r="D34" s="8">
        <v>50</v>
      </c>
      <c r="E34" s="69"/>
      <c r="F34" s="69"/>
      <c r="G34" s="69"/>
      <c r="H34" s="69"/>
      <c r="I34" s="69"/>
      <c r="J34" s="69"/>
      <c r="K34" s="69"/>
    </row>
    <row r="35" spans="1:11" ht="22.5">
      <c r="A35" s="15" t="s">
        <v>27</v>
      </c>
      <c r="B35" s="8">
        <v>31</v>
      </c>
      <c r="C35" s="8">
        <v>10</v>
      </c>
      <c r="D35" s="8">
        <v>50</v>
      </c>
      <c r="E35" s="69"/>
      <c r="F35" s="69"/>
      <c r="G35" s="69"/>
      <c r="H35" s="69"/>
      <c r="I35" s="69"/>
      <c r="J35" s="69"/>
      <c r="K35" s="69"/>
    </row>
    <row r="36" spans="1:11" ht="22.5">
      <c r="A36" s="15" t="s">
        <v>28</v>
      </c>
      <c r="B36" s="8">
        <v>32</v>
      </c>
      <c r="C36" s="8">
        <v>10</v>
      </c>
      <c r="D36" s="8">
        <v>50</v>
      </c>
      <c r="E36" s="69"/>
      <c r="F36" s="69"/>
      <c r="G36" s="69"/>
      <c r="H36" s="69"/>
      <c r="I36" s="69">
        <v>307999.4</v>
      </c>
      <c r="J36" s="69"/>
      <c r="K36" s="69"/>
    </row>
    <row r="37" spans="1:11" ht="18">
      <c r="A37" s="17" t="s">
        <v>29</v>
      </c>
      <c r="B37" s="8"/>
      <c r="C37" s="8">
        <v>20</v>
      </c>
      <c r="D37" s="8"/>
      <c r="E37" s="69"/>
      <c r="F37" s="69"/>
      <c r="G37" s="69"/>
      <c r="H37" s="69"/>
      <c r="I37" s="69"/>
      <c r="J37" s="69"/>
      <c r="K37" s="69"/>
    </row>
    <row r="38" spans="1:11" ht="45">
      <c r="A38" s="15" t="s">
        <v>46</v>
      </c>
      <c r="B38" s="8">
        <v>10</v>
      </c>
      <c r="C38" s="8">
        <v>20</v>
      </c>
      <c r="D38" s="8">
        <v>50</v>
      </c>
      <c r="E38" s="69"/>
      <c r="F38" s="69"/>
      <c r="G38" s="69"/>
      <c r="H38" s="69"/>
      <c r="I38" s="69">
        <v>24826800</v>
      </c>
      <c r="J38" s="69"/>
      <c r="K38" s="69"/>
    </row>
    <row r="39" spans="1:11" ht="22.5">
      <c r="A39" s="15" t="s">
        <v>30</v>
      </c>
      <c r="B39" s="8">
        <v>20</v>
      </c>
      <c r="C39" s="8">
        <v>20</v>
      </c>
      <c r="D39" s="8">
        <v>50</v>
      </c>
      <c r="E39" s="69"/>
      <c r="F39" s="69"/>
      <c r="G39" s="69"/>
      <c r="H39" s="69"/>
      <c r="I39" s="69"/>
      <c r="J39" s="69"/>
      <c r="K39" s="69"/>
    </row>
    <row r="40" spans="1:11" ht="22.5">
      <c r="A40" s="15" t="s">
        <v>31</v>
      </c>
      <c r="B40" s="8">
        <v>30</v>
      </c>
      <c r="C40" s="8">
        <v>20</v>
      </c>
      <c r="D40" s="8">
        <v>50</v>
      </c>
      <c r="E40" s="69"/>
      <c r="F40" s="69"/>
      <c r="G40" s="69"/>
      <c r="H40" s="69"/>
      <c r="I40" s="69"/>
      <c r="J40" s="69"/>
      <c r="K40" s="69"/>
    </row>
    <row r="41" spans="1:11" ht="18">
      <c r="A41" s="17" t="s">
        <v>32</v>
      </c>
      <c r="B41" s="8"/>
      <c r="C41" s="8">
        <v>30</v>
      </c>
      <c r="D41" s="8"/>
      <c r="E41" s="69"/>
      <c r="F41" s="69"/>
      <c r="G41" s="69"/>
      <c r="H41" s="69"/>
      <c r="I41" s="69"/>
      <c r="J41" s="69"/>
      <c r="K41" s="69"/>
    </row>
    <row r="42" spans="1:11" ht="23.25" thickBot="1">
      <c r="A42" s="61" t="s">
        <v>33</v>
      </c>
      <c r="B42" s="60">
        <v>10</v>
      </c>
      <c r="C42" s="60">
        <v>30</v>
      </c>
      <c r="D42" s="60">
        <v>50</v>
      </c>
      <c r="E42" s="73"/>
      <c r="F42" s="73"/>
      <c r="G42" s="74"/>
      <c r="H42" s="74"/>
      <c r="I42" s="74"/>
      <c r="J42" s="74"/>
      <c r="K42" s="74"/>
    </row>
    <row r="43" spans="1:11" ht="22.5">
      <c r="A43" s="19" t="s">
        <v>34</v>
      </c>
      <c r="B43" s="39">
        <v>11</v>
      </c>
      <c r="C43" s="6">
        <v>30</v>
      </c>
      <c r="D43" s="6">
        <v>50</v>
      </c>
      <c r="E43" s="76"/>
      <c r="F43" s="76"/>
      <c r="G43" s="77"/>
      <c r="H43" s="77"/>
      <c r="I43" s="77"/>
      <c r="J43" s="77"/>
      <c r="K43" s="69"/>
    </row>
    <row r="44" spans="1:11" ht="22.5">
      <c r="A44" s="15" t="s">
        <v>35</v>
      </c>
      <c r="B44" s="8">
        <v>12</v>
      </c>
      <c r="C44" s="8">
        <v>30</v>
      </c>
      <c r="D44" s="8">
        <v>50</v>
      </c>
      <c r="E44" s="77"/>
      <c r="F44" s="77"/>
      <c r="G44" s="77"/>
      <c r="H44" s="77"/>
      <c r="I44" s="77"/>
      <c r="J44" s="77"/>
      <c r="K44" s="69"/>
    </row>
    <row r="45" spans="1:11" ht="22.5">
      <c r="A45" s="15" t="s">
        <v>36</v>
      </c>
      <c r="B45" s="8">
        <v>13</v>
      </c>
      <c r="C45" s="8">
        <v>30</v>
      </c>
      <c r="D45" s="8">
        <v>50</v>
      </c>
      <c r="E45" s="77"/>
      <c r="F45" s="77"/>
      <c r="G45" s="77"/>
      <c r="H45" s="77"/>
      <c r="I45" s="77"/>
      <c r="J45" s="77"/>
      <c r="K45" s="69"/>
    </row>
    <row r="46" spans="1:11" ht="22.5">
      <c r="A46" s="15" t="s">
        <v>37</v>
      </c>
      <c r="B46" s="8">
        <v>20</v>
      </c>
      <c r="C46" s="8">
        <v>30</v>
      </c>
      <c r="D46" s="8">
        <v>50</v>
      </c>
      <c r="E46" s="77"/>
      <c r="F46" s="77"/>
      <c r="G46" s="77"/>
      <c r="H46" s="77"/>
      <c r="I46" s="77"/>
      <c r="J46" s="77"/>
      <c r="K46" s="69"/>
    </row>
    <row r="47" spans="1:11" ht="22.5">
      <c r="A47" s="15" t="s">
        <v>38</v>
      </c>
      <c r="B47" s="8">
        <v>21</v>
      </c>
      <c r="C47" s="8">
        <v>30</v>
      </c>
      <c r="D47" s="8">
        <v>50</v>
      </c>
      <c r="E47" s="77"/>
      <c r="F47" s="77"/>
      <c r="G47" s="77"/>
      <c r="H47" s="77"/>
      <c r="I47" s="77"/>
      <c r="J47" s="77"/>
      <c r="K47" s="69"/>
    </row>
    <row r="48" spans="1:11" ht="22.5">
      <c r="A48" s="15" t="s">
        <v>39</v>
      </c>
      <c r="B48" s="8">
        <v>22</v>
      </c>
      <c r="C48" s="8">
        <v>30</v>
      </c>
      <c r="D48" s="8">
        <v>50</v>
      </c>
      <c r="E48" s="77"/>
      <c r="F48" s="77"/>
      <c r="G48" s="77"/>
      <c r="H48" s="77"/>
      <c r="I48" s="77"/>
      <c r="J48" s="77"/>
      <c r="K48" s="69"/>
    </row>
    <row r="49" spans="1:11" ht="22.5">
      <c r="A49" s="15" t="s">
        <v>40</v>
      </c>
      <c r="B49" s="8">
        <v>30</v>
      </c>
      <c r="C49" s="8">
        <v>30</v>
      </c>
      <c r="D49" s="8">
        <v>50</v>
      </c>
      <c r="E49" s="77"/>
      <c r="F49" s="77"/>
      <c r="G49" s="77"/>
      <c r="H49" s="77"/>
      <c r="I49" s="77"/>
      <c r="J49" s="77"/>
      <c r="K49" s="69"/>
    </row>
    <row r="50" spans="1:11" ht="22.5">
      <c r="A50" s="15" t="s">
        <v>41</v>
      </c>
      <c r="B50" s="8">
        <v>31</v>
      </c>
      <c r="C50" s="8">
        <v>30</v>
      </c>
      <c r="D50" s="8">
        <v>50</v>
      </c>
      <c r="E50" s="77"/>
      <c r="F50" s="77"/>
      <c r="G50" s="77"/>
      <c r="H50" s="77"/>
      <c r="I50" s="77"/>
      <c r="J50" s="77"/>
      <c r="K50" s="69"/>
    </row>
    <row r="51" spans="1:11" ht="22.5">
      <c r="A51" s="15" t="s">
        <v>42</v>
      </c>
      <c r="B51" s="8">
        <v>32</v>
      </c>
      <c r="C51" s="8">
        <v>30</v>
      </c>
      <c r="D51" s="8">
        <v>50</v>
      </c>
      <c r="E51" s="77"/>
      <c r="F51" s="77"/>
      <c r="G51" s="77"/>
      <c r="H51" s="77"/>
      <c r="I51" s="77"/>
      <c r="J51" s="77"/>
      <c r="K51" s="69"/>
    </row>
    <row r="52" spans="1:11" ht="18">
      <c r="A52" s="17" t="s">
        <v>43</v>
      </c>
      <c r="B52" s="8"/>
      <c r="C52" s="8">
        <v>40</v>
      </c>
      <c r="D52" s="8"/>
      <c r="E52" s="77"/>
      <c r="F52" s="77"/>
      <c r="G52" s="77"/>
      <c r="H52" s="77"/>
      <c r="I52" s="77"/>
      <c r="J52" s="77"/>
      <c r="K52" s="69"/>
    </row>
    <row r="53" spans="1:11" ht="22.5">
      <c r="A53" s="15" t="s">
        <v>44</v>
      </c>
      <c r="B53" s="8">
        <v>10</v>
      </c>
      <c r="C53" s="8">
        <v>40</v>
      </c>
      <c r="D53" s="8">
        <v>50</v>
      </c>
      <c r="E53" s="69"/>
      <c r="F53" s="69"/>
      <c r="G53" s="69"/>
      <c r="H53" s="69"/>
      <c r="I53" s="69">
        <v>17400000</v>
      </c>
      <c r="J53" s="69"/>
      <c r="K53" s="69"/>
    </row>
    <row r="54" spans="1:11" ht="22.5">
      <c r="A54" s="15" t="s">
        <v>45</v>
      </c>
      <c r="B54" s="8">
        <v>20</v>
      </c>
      <c r="C54" s="8">
        <v>40</v>
      </c>
      <c r="D54" s="8">
        <v>50</v>
      </c>
      <c r="E54" s="69"/>
      <c r="F54" s="69"/>
      <c r="G54" s="69"/>
      <c r="H54" s="69"/>
      <c r="I54" s="69"/>
      <c r="J54" s="69"/>
      <c r="K54" s="69"/>
    </row>
    <row r="55" spans="1:11" ht="23.25" thickBot="1">
      <c r="A55" s="15" t="s">
        <v>52</v>
      </c>
      <c r="B55" s="8">
        <v>23</v>
      </c>
      <c r="C55" s="8">
        <v>40</v>
      </c>
      <c r="D55" s="8">
        <v>50</v>
      </c>
      <c r="E55" s="78"/>
      <c r="F55" s="78"/>
      <c r="G55" s="78"/>
      <c r="H55" s="73"/>
      <c r="I55" s="78"/>
      <c r="J55" s="78"/>
      <c r="K55" s="78"/>
    </row>
    <row r="56" spans="1:11" ht="26.25" thickBot="1">
      <c r="A56" s="84" t="s">
        <v>59</v>
      </c>
      <c r="B56" s="85"/>
      <c r="C56" s="86"/>
      <c r="D56" s="87"/>
      <c r="E56" s="88"/>
      <c r="F56" s="88"/>
      <c r="G56" s="88">
        <f>SUM(G28:G55)</f>
        <v>0</v>
      </c>
      <c r="H56" s="88">
        <f>SUM(H28:H55)</f>
        <v>0</v>
      </c>
      <c r="I56" s="88">
        <f>SUM(I28:I55)</f>
        <v>418936123.84999996</v>
      </c>
      <c r="J56" s="88">
        <f>SUM(J28:J55)</f>
        <v>0</v>
      </c>
      <c r="K56" s="88"/>
    </row>
    <row r="57" spans="1:11" ht="27.75" customHeight="1" thickBot="1">
      <c r="A57" s="79" t="s">
        <v>63</v>
      </c>
      <c r="B57" s="80"/>
      <c r="C57" s="81"/>
      <c r="D57" s="82"/>
      <c r="E57" s="83"/>
      <c r="F57" s="83"/>
      <c r="G57" s="83">
        <f>G56+G27+G17</f>
        <v>0</v>
      </c>
      <c r="H57" s="83">
        <f>H56+H27+H17</f>
        <v>0</v>
      </c>
      <c r="I57" s="83">
        <f>I56+I27+I17</f>
        <v>418942644.62999994</v>
      </c>
      <c r="J57" s="83">
        <f>J56+J27+J17</f>
        <v>0</v>
      </c>
      <c r="K57" s="83"/>
    </row>
    <row r="58" spans="1:4" ht="12.75" customHeight="1">
      <c r="A58" s="3"/>
      <c r="B58" s="3"/>
      <c r="C58" s="3"/>
      <c r="D58" s="3"/>
    </row>
    <row r="63" ht="23.25">
      <c r="F63" s="63"/>
    </row>
  </sheetData>
  <sheetProtection/>
  <mergeCells count="1">
    <mergeCell ref="I1:L1"/>
  </mergeCells>
  <printOptions/>
  <pageMargins left="0.21" right="0.17" top="0.54" bottom="0.56" header="0.28" footer="0.32"/>
  <pageSetup horizontalDpi="300" verticalDpi="300" orientation="landscape" paperSize="9" r:id="rId2"/>
  <headerFooter alignWithMargins="0">
    <oddHeader>&amp;CPage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C25" sqref="C25"/>
    </sheetView>
  </sheetViews>
  <sheetFormatPr defaultColWidth="11.421875" defaultRowHeight="12.75"/>
  <cols>
    <col min="1" max="1" width="24.8515625" style="0" customWidth="1"/>
    <col min="2" max="2" width="22.7109375" style="0" customWidth="1"/>
    <col min="3" max="3" width="59.7109375" style="0" customWidth="1"/>
    <col min="4" max="4" width="34.7109375" style="0" customWidth="1"/>
  </cols>
  <sheetData>
    <row r="1" spans="1:4" ht="15.75">
      <c r="A1" s="40"/>
      <c r="B1" s="40"/>
      <c r="D1" s="41" t="s">
        <v>80</v>
      </c>
    </row>
    <row r="2" spans="1:4" ht="15.75">
      <c r="A2" s="40"/>
      <c r="B2" s="40"/>
      <c r="D2" s="41" t="s">
        <v>81</v>
      </c>
    </row>
    <row r="3" spans="1:4" ht="15.75">
      <c r="A3" s="40"/>
      <c r="B3" s="40"/>
      <c r="D3" s="41" t="s">
        <v>82</v>
      </c>
    </row>
    <row r="4" spans="1:4" ht="15.75">
      <c r="A4" s="40"/>
      <c r="B4" s="40"/>
      <c r="D4" s="41" t="s">
        <v>83</v>
      </c>
    </row>
    <row r="5" spans="1:4" ht="15.75">
      <c r="A5" s="40"/>
      <c r="B5" s="40"/>
      <c r="D5" s="41" t="s">
        <v>84</v>
      </c>
    </row>
    <row r="6" spans="1:3" ht="23.25">
      <c r="A6" s="40"/>
      <c r="B6" s="42"/>
      <c r="C6" s="43" t="s">
        <v>101</v>
      </c>
    </row>
    <row r="7" spans="1:3" ht="23.25">
      <c r="A7" s="40"/>
      <c r="B7" s="53" t="s">
        <v>114</v>
      </c>
      <c r="C7" s="44"/>
    </row>
    <row r="8" spans="1:3" ht="23.25">
      <c r="A8" s="40"/>
      <c r="B8" s="43"/>
      <c r="C8" s="44"/>
    </row>
    <row r="9" spans="1:3" ht="13.5" thickBot="1">
      <c r="A9" s="40"/>
      <c r="B9" s="40"/>
      <c r="C9" s="40"/>
    </row>
    <row r="10" spans="1:4" ht="30" customHeight="1" thickBot="1">
      <c r="A10" s="54" t="s">
        <v>85</v>
      </c>
      <c r="B10" s="57" t="s">
        <v>86</v>
      </c>
      <c r="C10" s="55" t="s">
        <v>103</v>
      </c>
      <c r="D10" s="45" t="s">
        <v>88</v>
      </c>
    </row>
    <row r="11" spans="1:4" ht="30" customHeight="1" hidden="1" thickBot="1">
      <c r="A11" s="46">
        <f>B11/B19*100</f>
        <v>0</v>
      </c>
      <c r="B11" s="56">
        <v>0</v>
      </c>
      <c r="C11" s="51" t="s">
        <v>90</v>
      </c>
      <c r="D11" s="52" t="s">
        <v>89</v>
      </c>
    </row>
    <row r="12" spans="1:4" ht="30" customHeight="1" thickBot="1">
      <c r="A12" s="65">
        <f>B12/B19*100</f>
        <v>0.0007828708874687664</v>
      </c>
      <c r="B12" s="48">
        <f>recette!I14</f>
        <v>3279.78</v>
      </c>
      <c r="C12" s="51" t="s">
        <v>90</v>
      </c>
      <c r="D12" s="52" t="s">
        <v>89</v>
      </c>
    </row>
    <row r="13" spans="1:4" ht="30" customHeight="1" thickBot="1">
      <c r="A13" s="65">
        <f>B13/B19*100</f>
        <v>0.0007736142504333436</v>
      </c>
      <c r="B13" s="47">
        <f>recette!I23</f>
        <v>3241</v>
      </c>
      <c r="C13" s="51" t="s">
        <v>92</v>
      </c>
      <c r="D13" s="52" t="s">
        <v>91</v>
      </c>
    </row>
    <row r="14" spans="1:4" ht="30" customHeight="1" hidden="1" thickBot="1">
      <c r="A14" s="65">
        <f>B14/B19*100</f>
        <v>0</v>
      </c>
      <c r="B14" s="47">
        <v>0</v>
      </c>
      <c r="C14" s="51" t="s">
        <v>94</v>
      </c>
      <c r="D14" s="52" t="s">
        <v>93</v>
      </c>
    </row>
    <row r="15" spans="1:4" ht="30" customHeight="1" thickBot="1">
      <c r="A15" s="66">
        <f>B15/B19*100</f>
        <v>89.84555028586993</v>
      </c>
      <c r="B15" s="47">
        <f>recette!I32</f>
        <v>376401324.45</v>
      </c>
      <c r="C15" s="51" t="s">
        <v>96</v>
      </c>
      <c r="D15" s="52" t="s">
        <v>95</v>
      </c>
    </row>
    <row r="16" spans="1:4" ht="30" customHeight="1" thickBot="1">
      <c r="A16" s="66">
        <f>B16/B19*100</f>
        <v>0.0735182736701387</v>
      </c>
      <c r="B16" s="47">
        <f>recette!I36</f>
        <v>307999.4</v>
      </c>
      <c r="C16" s="51" t="s">
        <v>112</v>
      </c>
      <c r="D16" s="52" t="s">
        <v>113</v>
      </c>
    </row>
    <row r="17" spans="1:4" ht="30" customHeight="1" thickBot="1">
      <c r="A17" s="66">
        <f>B17/B19*100</f>
        <v>5.926061793476869</v>
      </c>
      <c r="B17" s="47">
        <f>recette!I38</f>
        <v>24826800</v>
      </c>
      <c r="C17" s="51" t="s">
        <v>98</v>
      </c>
      <c r="D17" s="52" t="s">
        <v>97</v>
      </c>
    </row>
    <row r="18" spans="1:4" ht="30" customHeight="1" thickBot="1">
      <c r="A18" s="67">
        <f>B18/B19*100</f>
        <v>4.153313161845164</v>
      </c>
      <c r="B18" s="48">
        <f>recette!I53</f>
        <v>17400000</v>
      </c>
      <c r="C18" s="51" t="s">
        <v>100</v>
      </c>
      <c r="D18" s="52" t="s">
        <v>99</v>
      </c>
    </row>
    <row r="19" spans="1:4" ht="30" customHeight="1" thickBot="1">
      <c r="A19" s="64">
        <f>SUM(A11:A18)</f>
        <v>99.99999999999999</v>
      </c>
      <c r="B19" s="49">
        <f>SUM(B11:B18)</f>
        <v>418942644.62999994</v>
      </c>
      <c r="C19" s="50" t="s">
        <v>87</v>
      </c>
      <c r="D19" s="28"/>
    </row>
    <row r="23" ht="12.75">
      <c r="C23" s="58"/>
    </row>
    <row r="34" spans="1:4" ht="15.75">
      <c r="A34" s="40"/>
      <c r="B34" s="40"/>
      <c r="D34" s="41" t="s">
        <v>80</v>
      </c>
    </row>
    <row r="35" spans="1:4" ht="15.75">
      <c r="A35" s="40"/>
      <c r="B35" s="40"/>
      <c r="D35" s="41" t="s">
        <v>81</v>
      </c>
    </row>
    <row r="36" spans="1:4" ht="15.75">
      <c r="A36" s="40"/>
      <c r="B36" s="40"/>
      <c r="D36" s="41" t="s">
        <v>82</v>
      </c>
    </row>
    <row r="37" spans="1:4" ht="15.75">
      <c r="A37" s="40"/>
      <c r="B37" s="40"/>
      <c r="D37" s="41" t="s">
        <v>83</v>
      </c>
    </row>
    <row r="38" spans="1:4" ht="15.75">
      <c r="A38" s="40"/>
      <c r="B38" s="40"/>
      <c r="D38" s="41" t="s">
        <v>84</v>
      </c>
    </row>
    <row r="39" spans="1:3" ht="23.25">
      <c r="A39" s="40"/>
      <c r="B39" s="42"/>
      <c r="C39" s="43" t="s">
        <v>101</v>
      </c>
    </row>
    <row r="40" spans="1:3" ht="23.25">
      <c r="A40" s="40"/>
      <c r="B40" s="53" t="s">
        <v>114</v>
      </c>
      <c r="C40" s="44"/>
    </row>
  </sheetData>
  <sheetProtection/>
  <printOptions/>
  <pageMargins left="0.15748031496062992" right="0.2362204724409449" top="0.2362204724409449" bottom="0.1968503937007874" header="0.15748031496062992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33.57421875" style="0" customWidth="1"/>
    <col min="2" max="3" width="4.7109375" style="0" hidden="1" customWidth="1"/>
    <col min="4" max="4" width="5.00390625" style="0" hidden="1" customWidth="1"/>
    <col min="5" max="5" width="14.57421875" style="21" customWidth="1"/>
    <col min="6" max="6" width="13.8515625" style="21" customWidth="1"/>
    <col min="7" max="10" width="1.8515625" style="21" hidden="1" customWidth="1"/>
    <col min="11" max="11" width="0.13671875" style="21" hidden="1" customWidth="1"/>
    <col min="12" max="12" width="5.421875" style="21" hidden="1" customWidth="1"/>
    <col min="13" max="13" width="14.7109375" style="21" customWidth="1"/>
    <col min="14" max="14" width="15.140625" style="21" customWidth="1"/>
    <col min="15" max="15" width="15.28125" style="21" customWidth="1"/>
    <col min="16" max="16" width="14.28125" style="21" customWidth="1"/>
    <col min="17" max="17" width="15.7109375" style="21" customWidth="1"/>
  </cols>
  <sheetData>
    <row r="1" spans="1:17" ht="15.75">
      <c r="A1" s="99"/>
      <c r="B1" s="99"/>
      <c r="C1" s="99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99"/>
      <c r="Q1" s="101" t="s">
        <v>105</v>
      </c>
    </row>
    <row r="2" spans="1:17" ht="15.75">
      <c r="A2" s="99"/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99"/>
      <c r="Q2" s="101" t="s">
        <v>106</v>
      </c>
    </row>
    <row r="3" spans="1:17" ht="15.75">
      <c r="A3" s="99"/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99"/>
      <c r="Q3" s="101" t="s">
        <v>107</v>
      </c>
    </row>
    <row r="4" spans="1:17" ht="15.75">
      <c r="A4" s="99"/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99"/>
      <c r="Q4" s="101" t="s">
        <v>108</v>
      </c>
    </row>
    <row r="5" spans="1:17" ht="15.75">
      <c r="A5" s="99"/>
      <c r="B5" s="99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9"/>
      <c r="Q5" s="101" t="s">
        <v>109</v>
      </c>
    </row>
    <row r="6" spans="1:17" ht="12.75">
      <c r="A6" s="99"/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33">
      <c r="A7" s="102"/>
      <c r="B7" s="103"/>
      <c r="C7" s="104"/>
      <c r="D7" s="100"/>
      <c r="E7" s="100"/>
      <c r="F7" s="105" t="s">
        <v>111</v>
      </c>
      <c r="G7" s="100"/>
      <c r="H7" s="106"/>
      <c r="I7" s="106"/>
      <c r="J7" s="106"/>
      <c r="K7" s="106"/>
      <c r="L7" s="100"/>
      <c r="M7" s="105"/>
      <c r="N7" s="107"/>
      <c r="O7" s="100"/>
      <c r="P7" s="100"/>
      <c r="Q7" s="100"/>
    </row>
    <row r="8" spans="1:17" ht="30" thickBot="1">
      <c r="A8" s="108"/>
      <c r="B8" s="109"/>
      <c r="C8" s="110"/>
      <c r="D8" s="109"/>
      <c r="E8" s="100"/>
      <c r="F8" s="100"/>
      <c r="G8" s="111"/>
      <c r="H8" s="111" t="s">
        <v>64</v>
      </c>
      <c r="I8" s="111" t="s">
        <v>65</v>
      </c>
      <c r="J8" s="111" t="s">
        <v>66</v>
      </c>
      <c r="K8" s="111" t="s">
        <v>67</v>
      </c>
      <c r="L8" s="100"/>
      <c r="M8" s="112"/>
      <c r="N8" s="113"/>
      <c r="O8" s="113"/>
      <c r="P8" s="113"/>
      <c r="Q8" s="113"/>
    </row>
    <row r="9" spans="1:17" ht="111" thickBot="1">
      <c r="A9" s="114" t="s">
        <v>68</v>
      </c>
      <c r="B9" s="115" t="s">
        <v>69</v>
      </c>
      <c r="C9" s="115" t="s">
        <v>70</v>
      </c>
      <c r="D9" s="115" t="s">
        <v>71</v>
      </c>
      <c r="E9" s="116" t="s">
        <v>50</v>
      </c>
      <c r="F9" s="116" t="s">
        <v>55</v>
      </c>
      <c r="G9" s="117"/>
      <c r="H9" s="118"/>
      <c r="I9" s="118"/>
      <c r="J9" s="118"/>
      <c r="K9" s="118"/>
      <c r="L9" s="119"/>
      <c r="M9" s="116" t="s">
        <v>54</v>
      </c>
      <c r="N9" s="116" t="s">
        <v>56</v>
      </c>
      <c r="O9" s="116" t="s">
        <v>57</v>
      </c>
      <c r="P9" s="116" t="s">
        <v>58</v>
      </c>
      <c r="Q9" s="120" t="s">
        <v>51</v>
      </c>
    </row>
    <row r="10" spans="1:17" ht="19.5" thickBot="1">
      <c r="A10" s="121" t="s">
        <v>72</v>
      </c>
      <c r="B10" s="122"/>
      <c r="C10" s="123"/>
      <c r="D10" s="124"/>
      <c r="E10" s="125"/>
      <c r="F10" s="126"/>
      <c r="G10" s="127"/>
      <c r="H10" s="127"/>
      <c r="I10" s="127"/>
      <c r="J10" s="127"/>
      <c r="K10" s="127"/>
      <c r="L10" s="127"/>
      <c r="M10" s="126"/>
      <c r="N10" s="126"/>
      <c r="O10" s="126"/>
      <c r="P10" s="126"/>
      <c r="Q10" s="126"/>
    </row>
    <row r="11" spans="1:17" ht="19.5" thickBot="1">
      <c r="A11" s="128" t="s">
        <v>73</v>
      </c>
      <c r="B11" s="129"/>
      <c r="C11" s="129"/>
      <c r="D11" s="130"/>
      <c r="E11" s="125"/>
      <c r="F11" s="126"/>
      <c r="G11" s="127"/>
      <c r="H11" s="127"/>
      <c r="I11" s="127"/>
      <c r="J11" s="127"/>
      <c r="K11" s="127"/>
      <c r="L11" s="127"/>
      <c r="M11" s="126"/>
      <c r="N11" s="126"/>
      <c r="O11" s="126"/>
      <c r="P11" s="126"/>
      <c r="Q11" s="126"/>
    </row>
    <row r="12" spans="1:17" ht="19.5" thickBot="1">
      <c r="A12" s="128" t="s">
        <v>74</v>
      </c>
      <c r="B12" s="129"/>
      <c r="C12" s="129"/>
      <c r="D12" s="130"/>
      <c r="E12" s="125"/>
      <c r="F12" s="126"/>
      <c r="G12" s="127"/>
      <c r="H12" s="131"/>
      <c r="I12" s="131"/>
      <c r="J12" s="131"/>
      <c r="K12" s="131"/>
      <c r="L12" s="131"/>
      <c r="M12" s="126">
        <f>recette!G17</f>
        <v>0</v>
      </c>
      <c r="N12" s="126">
        <f>recette!H17</f>
        <v>0</v>
      </c>
      <c r="O12" s="126">
        <f>recette!I17</f>
        <v>3279.78</v>
      </c>
      <c r="P12" s="126">
        <f>recette!J17</f>
        <v>0</v>
      </c>
      <c r="Q12" s="126"/>
    </row>
    <row r="13" spans="1:17" ht="19.5" thickBot="1">
      <c r="A13" s="132" t="s">
        <v>78</v>
      </c>
      <c r="B13" s="133"/>
      <c r="C13" s="133"/>
      <c r="D13" s="134"/>
      <c r="E13" s="135"/>
      <c r="F13" s="136"/>
      <c r="G13" s="137"/>
      <c r="H13" s="138"/>
      <c r="I13" s="138"/>
      <c r="J13" s="138"/>
      <c r="K13" s="138"/>
      <c r="L13" s="138"/>
      <c r="M13" s="136">
        <f>recette!G27</f>
        <v>0</v>
      </c>
      <c r="N13" s="136">
        <f>recette!H27</f>
        <v>0</v>
      </c>
      <c r="O13" s="136">
        <f>recette!I27</f>
        <v>3241</v>
      </c>
      <c r="P13" s="136">
        <f>recette!J27</f>
        <v>0</v>
      </c>
      <c r="Q13" s="136"/>
    </row>
    <row r="14" spans="1:17" ht="19.5" thickBot="1">
      <c r="A14" s="132" t="s">
        <v>75</v>
      </c>
      <c r="B14" s="133"/>
      <c r="C14" s="133"/>
      <c r="D14" s="134"/>
      <c r="E14" s="135">
        <f>recette!E56</f>
        <v>0</v>
      </c>
      <c r="F14" s="136"/>
      <c r="G14" s="137"/>
      <c r="H14" s="138"/>
      <c r="I14" s="138"/>
      <c r="J14" s="138"/>
      <c r="K14" s="138"/>
      <c r="L14" s="138"/>
      <c r="M14" s="136">
        <f>recette!G56</f>
        <v>0</v>
      </c>
      <c r="N14" s="136">
        <f>recette!H56</f>
        <v>0</v>
      </c>
      <c r="O14" s="136">
        <f>recette!I56</f>
        <v>418936123.84999996</v>
      </c>
      <c r="P14" s="136">
        <f>recette!J56</f>
        <v>0</v>
      </c>
      <c r="Q14" s="136"/>
    </row>
    <row r="15" spans="1:17" ht="19.5" thickBot="1">
      <c r="A15" s="132" t="s">
        <v>76</v>
      </c>
      <c r="B15" s="139"/>
      <c r="C15" s="139"/>
      <c r="D15" s="140"/>
      <c r="E15" s="135"/>
      <c r="F15" s="136"/>
      <c r="G15" s="137"/>
      <c r="H15" s="141"/>
      <c r="I15" s="141"/>
      <c r="J15" s="141"/>
      <c r="K15" s="141"/>
      <c r="L15" s="141"/>
      <c r="M15" s="136"/>
      <c r="N15" s="136"/>
      <c r="O15" s="136"/>
      <c r="P15" s="136"/>
      <c r="Q15" s="136"/>
    </row>
    <row r="16" spans="1:17" ht="19.5" thickBot="1">
      <c r="A16" s="132" t="s">
        <v>77</v>
      </c>
      <c r="B16" s="139"/>
      <c r="C16" s="139"/>
      <c r="D16" s="140"/>
      <c r="E16" s="136">
        <f aca="true" t="shared" si="0" ref="E16:P16">SUM(E10:E15)</f>
        <v>0</v>
      </c>
      <c r="F16" s="136">
        <f t="shared" si="0"/>
        <v>0</v>
      </c>
      <c r="G16" s="136">
        <f t="shared" si="0"/>
        <v>0</v>
      </c>
      <c r="H16" s="136">
        <f t="shared" si="0"/>
        <v>0</v>
      </c>
      <c r="I16" s="136">
        <f t="shared" si="0"/>
        <v>0</v>
      </c>
      <c r="J16" s="136">
        <f t="shared" si="0"/>
        <v>0</v>
      </c>
      <c r="K16" s="136">
        <f t="shared" si="0"/>
        <v>0</v>
      </c>
      <c r="L16" s="136">
        <f t="shared" si="0"/>
        <v>0</v>
      </c>
      <c r="M16" s="136">
        <f t="shared" si="0"/>
        <v>0</v>
      </c>
      <c r="N16" s="136">
        <f t="shared" si="0"/>
        <v>0</v>
      </c>
      <c r="O16" s="136">
        <f t="shared" si="0"/>
        <v>418942644.62999994</v>
      </c>
      <c r="P16" s="136">
        <f t="shared" si="0"/>
        <v>0</v>
      </c>
      <c r="Q16" s="142"/>
    </row>
    <row r="17" spans="1:17" ht="24.7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 t="s">
        <v>102</v>
      </c>
    </row>
    <row r="23" ht="20.25">
      <c r="M23" s="62"/>
    </row>
  </sheetData>
  <sheetProtection/>
  <printOptions/>
  <pageMargins left="0.5905511811023623" right="0.472440944881889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SERV-COMPTA</dc:creator>
  <cp:keywords/>
  <dc:description/>
  <cp:lastModifiedBy>HP</cp:lastModifiedBy>
  <cp:lastPrinted>2013-03-14T11:08:20Z</cp:lastPrinted>
  <dcterms:created xsi:type="dcterms:W3CDTF">2004-02-19T15:31:23Z</dcterms:created>
  <dcterms:modified xsi:type="dcterms:W3CDTF">2020-07-05T14:32:28Z</dcterms:modified>
  <cp:category/>
  <cp:version/>
  <cp:contentType/>
  <cp:contentStatus/>
</cp:coreProperties>
</file>