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<sst xmlns="http://schemas.openxmlformats.org/spreadsheetml/2006/main" count="44" uniqueCount="44">
  <si>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اعتمادات تنقل </t>
  </si>
  <si>
    <t>الحولات الصادرة</t>
  </si>
  <si>
    <t xml:space="preserve">مجموع الاعتمادات </t>
  </si>
  <si>
    <t xml:space="preserve">تقديرات الميزانية </t>
  </si>
  <si>
    <t xml:space="preserve">بيان الميزانية </t>
  </si>
  <si>
    <t>المفتوحة</t>
  </si>
  <si>
    <t xml:space="preserve">المملكة المغربية </t>
  </si>
  <si>
    <t xml:space="preserve">وزارة الداخلية </t>
  </si>
  <si>
    <t xml:space="preserve">عمالة سلا </t>
  </si>
  <si>
    <t xml:space="preserve">الجماعة الحضرية لسلا </t>
  </si>
  <si>
    <t xml:space="preserve">قسم المالية و الميزانية </t>
  </si>
  <si>
    <t>حي مولاي اسماعيل</t>
  </si>
  <si>
    <t>مركب الفخارة و القصب</t>
  </si>
  <si>
    <t xml:space="preserve">الربط بشبكة التطهير </t>
  </si>
  <si>
    <t xml:space="preserve">المبادرة المحلية للتنمية البشرية </t>
  </si>
  <si>
    <t>الحسابات الخصوصية -</t>
  </si>
  <si>
    <t xml:space="preserve">بناء المحلات المهنية </t>
  </si>
  <si>
    <t xml:space="preserve">المصـــــــاريف </t>
  </si>
  <si>
    <t>دفعات لحساب النفقات من المبالغ المرصودة تابريكت</t>
  </si>
  <si>
    <t>توزيع محصول الضريبة الزائدة عن الدبح و المستهلكة لفائدة الخيرية</t>
  </si>
  <si>
    <t>دفعات لحساب النفقات من المبالغ المرصودة لمريسة</t>
  </si>
  <si>
    <t>دفعات لحساب النفقات من المبالغ المرصودة بطانة</t>
  </si>
  <si>
    <t>دفعات لحساب النفقات من المبالغ المرصودة حصين</t>
  </si>
  <si>
    <t>دفعات لحساب النفقات من المبالغ المرصودة لعيايدة</t>
  </si>
  <si>
    <t xml:space="preserve">استهلاك المــــــــــاء </t>
  </si>
  <si>
    <t xml:space="preserve">استهلاك الكهــــــــــرباء </t>
  </si>
  <si>
    <t xml:space="preserve">                                              المـــــــــداخــيــل</t>
  </si>
  <si>
    <t xml:space="preserve">اعتمادات تلغى </t>
  </si>
  <si>
    <t>مجموع المداخيل</t>
  </si>
  <si>
    <t>المداخيل المنقولة عن سنة</t>
  </si>
  <si>
    <t>مداخيل سنة</t>
  </si>
  <si>
    <t>و المؤشر عليها</t>
  </si>
  <si>
    <t>*1*</t>
  </si>
  <si>
    <t>*2*</t>
  </si>
  <si>
    <t>*3*</t>
  </si>
  <si>
    <t>*4=2+3*</t>
  </si>
  <si>
    <t>*5*</t>
  </si>
  <si>
    <t>*6=4- 5*</t>
  </si>
  <si>
    <t>*7*</t>
  </si>
  <si>
    <t>مجموع حساب النفقات من المبالغ المرصودة (2)</t>
  </si>
  <si>
    <t>مجموع حساب المبالغ المرصودة لامور خصوصية  (1)</t>
  </si>
  <si>
    <t xml:space="preserve">                                               المجموع العام    (1)+(2)</t>
  </si>
  <si>
    <r>
      <t>الحساب الاداري لسنة 2014-</t>
    </r>
    <r>
      <rPr>
        <sz val="18"/>
        <rFont val="Arial"/>
        <family val="2"/>
      </rPr>
      <t xml:space="preserve"> </t>
    </r>
  </si>
  <si>
    <t>الى غاية31/12/2014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</si>
</sst>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singleAccounting"/>
      <sz val="26"/>
      <name val="Arial"/>
      <family val="2"/>
    </font>
    <font>
      <b/>
      <i/>
      <sz val="10"/>
      <name val="Times New Roman"/>
      <family val="1"/>
    </font>
    <font>
      <b/>
      <i/>
      <sz val="10"/>
      <name val="Simplified Arabic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u val="singleAccounting"/>
      <sz val="18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2">
    <xf numFmtId="0" fontId="0" fillId="0" borderId="0" xfId="0" applyAlignment="1">
      <alignment/>
    </xf>
    <xf numFmtId="43" fontId="0" fillId="33" borderId="0" xfId="45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43" fontId="5" fillId="34" borderId="10" xfId="45" applyFont="1" applyFill="1" applyBorder="1" applyAlignment="1">
      <alignment horizontal="center"/>
    </xf>
    <xf numFmtId="43" fontId="13" fillId="34" borderId="11" xfId="45" applyFont="1" applyFill="1" applyBorder="1" applyAlignment="1">
      <alignment horizontal="center"/>
    </xf>
    <xf numFmtId="43" fontId="5" fillId="34" borderId="0" xfId="45" applyFont="1" applyFill="1" applyBorder="1" applyAlignment="1">
      <alignment horizontal="center"/>
    </xf>
    <xf numFmtId="43" fontId="15" fillId="34" borderId="10" xfId="45" applyFont="1" applyFill="1" applyBorder="1" applyAlignment="1">
      <alignment horizontal="center"/>
    </xf>
    <xf numFmtId="43" fontId="13" fillId="34" borderId="10" xfId="45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3" fontId="13" fillId="34" borderId="0" xfId="45" applyFont="1" applyFill="1" applyBorder="1" applyAlignment="1">
      <alignment horizontal="center"/>
    </xf>
    <xf numFmtId="174" fontId="13" fillId="34" borderId="10" xfId="45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43" fontId="13" fillId="34" borderId="13" xfId="45" applyFont="1" applyFill="1" applyBorder="1" applyAlignment="1">
      <alignment horizontal="center"/>
    </xf>
    <xf numFmtId="43" fontId="13" fillId="34" borderId="14" xfId="45" applyFont="1" applyFill="1" applyBorder="1" applyAlignment="1">
      <alignment horizontal="center"/>
    </xf>
    <xf numFmtId="43" fontId="13" fillId="34" borderId="15" xfId="45" applyFont="1" applyFill="1" applyBorder="1" applyAlignment="1">
      <alignment horizontal="center"/>
    </xf>
    <xf numFmtId="174" fontId="13" fillId="34" borderId="13" xfId="45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3" fontId="13" fillId="34" borderId="13" xfId="45" applyFont="1" applyFill="1" applyBorder="1" applyAlignment="1">
      <alignment/>
    </xf>
    <xf numFmtId="0" fontId="9" fillId="34" borderId="13" xfId="0" applyFont="1" applyFill="1" applyBorder="1" applyAlignment="1">
      <alignment horizontal="center" vertical="top" wrapText="1" readingOrder="2"/>
    </xf>
    <xf numFmtId="43" fontId="13" fillId="34" borderId="16" xfId="45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43" fontId="13" fillId="34" borderId="13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3" fontId="13" fillId="34" borderId="0" xfId="45" applyFont="1" applyFill="1" applyBorder="1" applyAlignment="1">
      <alignment/>
    </xf>
    <xf numFmtId="43" fontId="1" fillId="34" borderId="0" xfId="45" applyFont="1" applyFill="1" applyBorder="1" applyAlignment="1">
      <alignment/>
    </xf>
    <xf numFmtId="0" fontId="9" fillId="34" borderId="16" xfId="0" applyFont="1" applyFill="1" applyBorder="1" applyAlignment="1">
      <alignment horizontal="center" vertical="top" wrapText="1" readingOrder="2"/>
    </xf>
    <xf numFmtId="43" fontId="13" fillId="34" borderId="17" xfId="45" applyFont="1" applyFill="1" applyBorder="1" applyAlignment="1">
      <alignment/>
    </xf>
    <xf numFmtId="43" fontId="13" fillId="34" borderId="18" xfId="45" applyFont="1" applyFill="1" applyBorder="1" applyAlignment="1">
      <alignment/>
    </xf>
    <xf numFmtId="0" fontId="12" fillId="34" borderId="19" xfId="0" applyFont="1" applyFill="1" applyBorder="1" applyAlignment="1">
      <alignment/>
    </xf>
    <xf numFmtId="43" fontId="10" fillId="34" borderId="17" xfId="45" applyFont="1" applyFill="1" applyBorder="1" applyAlignment="1">
      <alignment/>
    </xf>
    <xf numFmtId="43" fontId="11" fillId="34" borderId="17" xfId="45" applyFont="1" applyFill="1" applyBorder="1" applyAlignment="1">
      <alignment/>
    </xf>
    <xf numFmtId="43" fontId="12" fillId="34" borderId="17" xfId="45" applyFont="1" applyFill="1" applyBorder="1" applyAlignment="1">
      <alignment/>
    </xf>
    <xf numFmtId="43" fontId="11" fillId="34" borderId="18" xfId="45" applyFont="1" applyFill="1" applyBorder="1" applyAlignment="1">
      <alignment/>
    </xf>
    <xf numFmtId="43" fontId="11" fillId="34" borderId="19" xfId="45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ill="1" applyAlignment="1">
      <alignment/>
    </xf>
    <xf numFmtId="43" fontId="0" fillId="34" borderId="0" xfId="45" applyFont="1" applyFill="1" applyAlignment="1">
      <alignment/>
    </xf>
    <xf numFmtId="0" fontId="3" fillId="34" borderId="0" xfId="0" applyFont="1" applyFill="1" applyAlignment="1">
      <alignment/>
    </xf>
    <xf numFmtId="43" fontId="6" fillId="34" borderId="0" xfId="45" applyFont="1" applyFill="1" applyAlignment="1">
      <alignment/>
    </xf>
    <xf numFmtId="43" fontId="6" fillId="34" borderId="0" xfId="45" applyFont="1" applyFill="1" applyAlignment="1">
      <alignment/>
    </xf>
    <xf numFmtId="43" fontId="7" fillId="34" borderId="0" xfId="45" applyFont="1" applyFill="1" applyAlignment="1">
      <alignment/>
    </xf>
    <xf numFmtId="43" fontId="14" fillId="34" borderId="0" xfId="45" applyFont="1" applyFill="1" applyAlignment="1">
      <alignment/>
    </xf>
    <xf numFmtId="43" fontId="0" fillId="34" borderId="0" xfId="45" applyFont="1" applyFill="1" applyAlignment="1">
      <alignment/>
    </xf>
    <xf numFmtId="0" fontId="8" fillId="34" borderId="16" xfId="0" applyFont="1" applyFill="1" applyBorder="1" applyAlignment="1">
      <alignment horizontal="left" vertical="top" wrapText="1" readingOrder="2"/>
    </xf>
    <xf numFmtId="43" fontId="16" fillId="34" borderId="16" xfId="45" applyFont="1" applyFill="1" applyBorder="1" applyAlignment="1">
      <alignment horizontal="center"/>
    </xf>
    <xf numFmtId="43" fontId="13" fillId="34" borderId="10" xfId="45" applyFont="1" applyFill="1" applyBorder="1" applyAlignment="1">
      <alignment horizontal="center"/>
    </xf>
    <xf numFmtId="43" fontId="5" fillId="34" borderId="16" xfId="0" applyNumberFormat="1" applyFont="1" applyFill="1" applyBorder="1" applyAlignment="1">
      <alignment/>
    </xf>
    <xf numFmtId="43" fontId="13" fillId="34" borderId="10" xfId="45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30" zoomScaleNormal="130" zoomScalePageLayoutView="0" workbookViewId="0" topLeftCell="A15">
      <selection activeCell="E28" sqref="E28"/>
    </sheetView>
  </sheetViews>
  <sheetFormatPr defaultColWidth="11.421875" defaultRowHeight="12.75"/>
  <cols>
    <col min="1" max="1" width="14.28125" style="0" customWidth="1"/>
    <col min="2" max="2" width="15.140625" style="2" customWidth="1"/>
    <col min="3" max="3" width="13.7109375" style="2" customWidth="1"/>
    <col min="4" max="4" width="17.00390625" style="2" hidden="1" customWidth="1"/>
    <col min="5" max="5" width="15.00390625" style="2" customWidth="1"/>
    <col min="6" max="6" width="15.421875" style="2" customWidth="1"/>
    <col min="7" max="7" width="15.57421875" style="2" customWidth="1"/>
    <col min="8" max="8" width="14.7109375" style="2" customWidth="1"/>
    <col min="9" max="9" width="39.8515625" style="2" customWidth="1"/>
  </cols>
  <sheetData>
    <row r="1" spans="1:9" ht="15.75">
      <c r="A1" s="39"/>
      <c r="B1" s="40"/>
      <c r="C1" s="40"/>
      <c r="D1" s="40"/>
      <c r="E1" s="40"/>
      <c r="F1" s="40"/>
      <c r="G1" s="40"/>
      <c r="H1" s="40"/>
      <c r="I1" s="41" t="s">
        <v>6</v>
      </c>
    </row>
    <row r="2" spans="1:9" ht="15" customHeight="1">
      <c r="A2" s="39"/>
      <c r="B2" s="40"/>
      <c r="C2" s="40"/>
      <c r="D2" s="40"/>
      <c r="E2" s="40"/>
      <c r="F2" s="40"/>
      <c r="G2" s="40"/>
      <c r="H2" s="40"/>
      <c r="I2" s="41" t="s">
        <v>7</v>
      </c>
    </row>
    <row r="3" spans="1:9" ht="33" customHeight="1">
      <c r="A3" s="39"/>
      <c r="B3" s="42"/>
      <c r="C3" s="42"/>
      <c r="D3" s="42"/>
      <c r="E3" s="43"/>
      <c r="F3" s="44"/>
      <c r="G3" s="45" t="s">
        <v>42</v>
      </c>
      <c r="H3" s="40"/>
      <c r="I3" s="41" t="s">
        <v>8</v>
      </c>
    </row>
    <row r="4" spans="1:9" ht="27.75">
      <c r="A4" s="39"/>
      <c r="B4" s="40"/>
      <c r="C4" s="40"/>
      <c r="D4" s="40"/>
      <c r="E4" s="46"/>
      <c r="F4" s="46"/>
      <c r="G4" s="45" t="s">
        <v>15</v>
      </c>
      <c r="H4" s="40"/>
      <c r="I4" s="41" t="s">
        <v>9</v>
      </c>
    </row>
    <row r="5" spans="1:9" ht="15.75">
      <c r="A5" s="39"/>
      <c r="B5" s="40"/>
      <c r="C5" s="40"/>
      <c r="D5" s="40"/>
      <c r="E5" s="40"/>
      <c r="F5" s="40"/>
      <c r="G5" s="40"/>
      <c r="H5" s="40"/>
      <c r="I5" s="41" t="s">
        <v>10</v>
      </c>
    </row>
    <row r="6" spans="1:9" ht="13.5" thickBot="1">
      <c r="A6" s="39"/>
      <c r="B6" s="40"/>
      <c r="C6" s="40"/>
      <c r="D6" s="40"/>
      <c r="E6" s="40"/>
      <c r="F6" s="40"/>
      <c r="G6" s="40"/>
      <c r="H6" s="40"/>
      <c r="I6" s="39"/>
    </row>
    <row r="7" spans="1:9" s="3" customFormat="1" ht="17.25" customHeight="1" thickBot="1">
      <c r="A7" s="32"/>
      <c r="B7" s="33" t="s">
        <v>17</v>
      </c>
      <c r="C7" s="34"/>
      <c r="D7" s="35"/>
      <c r="E7" s="37"/>
      <c r="F7" s="35"/>
      <c r="G7" s="33" t="s">
        <v>26</v>
      </c>
      <c r="H7" s="36"/>
      <c r="I7" s="38"/>
    </row>
    <row r="8" spans="1:9" ht="12.75">
      <c r="A8" s="4"/>
      <c r="B8" s="5"/>
      <c r="C8" s="6" t="s">
        <v>1</v>
      </c>
      <c r="D8" s="7"/>
      <c r="E8" s="6" t="s">
        <v>28</v>
      </c>
      <c r="F8" s="6" t="s">
        <v>30</v>
      </c>
      <c r="G8" s="8" t="s">
        <v>29</v>
      </c>
      <c r="H8" s="9" t="s">
        <v>3</v>
      </c>
      <c r="I8" s="10"/>
    </row>
    <row r="9" spans="1:9" ht="15">
      <c r="A9" s="9" t="s">
        <v>27</v>
      </c>
      <c r="B9" s="9" t="s">
        <v>0</v>
      </c>
      <c r="C9" s="6" t="s">
        <v>31</v>
      </c>
      <c r="D9" s="11" t="s">
        <v>2</v>
      </c>
      <c r="E9" s="49" t="s">
        <v>43</v>
      </c>
      <c r="F9" s="12">
        <v>2014</v>
      </c>
      <c r="G9" s="12">
        <v>2013</v>
      </c>
      <c r="H9" s="12">
        <v>2014</v>
      </c>
      <c r="I9" s="13" t="s">
        <v>4</v>
      </c>
    </row>
    <row r="10" spans="1:9" ht="14.25" customHeight="1" thickBot="1">
      <c r="A10" s="14" t="s">
        <v>38</v>
      </c>
      <c r="B10" s="15" t="s">
        <v>37</v>
      </c>
      <c r="C10" s="16" t="s">
        <v>36</v>
      </c>
      <c r="D10" s="17" t="s">
        <v>5</v>
      </c>
      <c r="E10" s="15" t="s">
        <v>35</v>
      </c>
      <c r="F10" s="16" t="s">
        <v>34</v>
      </c>
      <c r="G10" s="18" t="s">
        <v>33</v>
      </c>
      <c r="H10" s="18" t="s">
        <v>32</v>
      </c>
      <c r="I10" s="19"/>
    </row>
    <row r="11" spans="1:9" ht="20.25" customHeight="1" thickBot="1">
      <c r="A11" s="20">
        <v>1000000</v>
      </c>
      <c r="B11" s="20">
        <f aca="true" t="shared" si="0" ref="B11:B16">E11-C11</f>
        <v>6244395.08</v>
      </c>
      <c r="C11" s="20"/>
      <c r="D11" s="20">
        <v>5963459.76</v>
      </c>
      <c r="E11" s="20">
        <v>6244395.08</v>
      </c>
      <c r="F11" s="20">
        <f aca="true" t="shared" si="1" ref="F11:F16">E11-G11</f>
        <v>243007.91000000015</v>
      </c>
      <c r="G11" s="20">
        <v>6001387.17</v>
      </c>
      <c r="H11" s="20">
        <v>1000000</v>
      </c>
      <c r="I11" s="21" t="s">
        <v>11</v>
      </c>
    </row>
    <row r="12" spans="1:9" ht="20.25" customHeight="1" thickBot="1">
      <c r="A12" s="20">
        <v>1500000</v>
      </c>
      <c r="B12" s="20">
        <f t="shared" si="0"/>
        <v>3984326.32</v>
      </c>
      <c r="C12" s="22"/>
      <c r="D12" s="22">
        <v>1999805.22</v>
      </c>
      <c r="E12" s="20">
        <v>3984326.32</v>
      </c>
      <c r="F12" s="20">
        <f t="shared" si="1"/>
        <v>141923.83999999985</v>
      </c>
      <c r="G12" s="22">
        <v>3842402.48</v>
      </c>
      <c r="H12" s="22">
        <v>1500000</v>
      </c>
      <c r="I12" s="21" t="s">
        <v>12</v>
      </c>
    </row>
    <row r="13" spans="1:9" ht="18" customHeight="1" thickBot="1">
      <c r="A13" s="20">
        <v>11859200</v>
      </c>
      <c r="B13" s="20">
        <f t="shared" si="0"/>
        <v>8534304.37</v>
      </c>
      <c r="C13" s="22"/>
      <c r="D13" s="22">
        <v>2151018.5</v>
      </c>
      <c r="E13" s="20">
        <v>8534304.37</v>
      </c>
      <c r="F13" s="20">
        <f t="shared" si="1"/>
        <v>866523.8499999996</v>
      </c>
      <c r="G13" s="22">
        <v>7667780.52</v>
      </c>
      <c r="H13" s="22">
        <v>11859200</v>
      </c>
      <c r="I13" s="21" t="s">
        <v>16</v>
      </c>
    </row>
    <row r="14" spans="1:9" ht="35.25" customHeight="1" thickBot="1">
      <c r="A14" s="23"/>
      <c r="B14" s="20">
        <f>E14-C14</f>
        <v>3113413.88</v>
      </c>
      <c r="C14" s="22"/>
      <c r="D14" s="22">
        <v>567062.98</v>
      </c>
      <c r="E14" s="20">
        <v>3113413.88</v>
      </c>
      <c r="F14" s="20">
        <f t="shared" si="1"/>
        <v>694512.1000000001</v>
      </c>
      <c r="G14" s="22">
        <v>2418901.78</v>
      </c>
      <c r="H14" s="22">
        <v>600000</v>
      </c>
      <c r="I14" s="21" t="s">
        <v>19</v>
      </c>
    </row>
    <row r="15" spans="1:9" ht="20.25" customHeight="1" thickBot="1">
      <c r="A15" s="24"/>
      <c r="B15" s="20">
        <f t="shared" si="0"/>
        <v>580828.17</v>
      </c>
      <c r="C15" s="20"/>
      <c r="D15" s="20"/>
      <c r="E15" s="20">
        <v>580828.17</v>
      </c>
      <c r="F15" s="20">
        <f t="shared" si="1"/>
        <v>0</v>
      </c>
      <c r="G15" s="22">
        <v>580828.17</v>
      </c>
      <c r="H15" s="20"/>
      <c r="I15" s="21" t="s">
        <v>13</v>
      </c>
    </row>
    <row r="16" spans="1:9" ht="33.75" customHeight="1" thickBot="1">
      <c r="A16" s="25">
        <f>SUM(A11:A15)</f>
        <v>14359200</v>
      </c>
      <c r="B16" s="20">
        <f t="shared" si="0"/>
        <v>22457267.82</v>
      </c>
      <c r="C16" s="22">
        <f>SUM(C11:C15)</f>
        <v>0</v>
      </c>
      <c r="D16" s="22"/>
      <c r="E16" s="22">
        <f>SUM(E11:E15)</f>
        <v>22457267.82</v>
      </c>
      <c r="F16" s="20">
        <f t="shared" si="1"/>
        <v>1945967.6999999955</v>
      </c>
      <c r="G16" s="22">
        <f>SUM(G11:G15)</f>
        <v>20511300.120000005</v>
      </c>
      <c r="H16" s="22">
        <f>SUM(H11:H15)</f>
        <v>14959200</v>
      </c>
      <c r="I16" s="48" t="s">
        <v>40</v>
      </c>
    </row>
    <row r="17" spans="1:9" ht="6.75" customHeight="1" thickBot="1">
      <c r="A17" s="26"/>
      <c r="B17" s="27"/>
      <c r="C17" s="27"/>
      <c r="D17" s="27"/>
      <c r="E17" s="27"/>
      <c r="F17" s="27"/>
      <c r="G17" s="27"/>
      <c r="H17" s="27"/>
      <c r="I17" s="28"/>
    </row>
    <row r="18" spans="1:9" ht="18" customHeight="1" thickBot="1">
      <c r="A18" s="22"/>
      <c r="B18" s="22">
        <f>E18-C18</f>
        <v>2707489.33</v>
      </c>
      <c r="C18" s="22">
        <v>1278002.78</v>
      </c>
      <c r="D18" s="22"/>
      <c r="E18" s="22">
        <f>G18+F18</f>
        <v>3985492.11</v>
      </c>
      <c r="F18" s="22"/>
      <c r="G18" s="22">
        <v>3985492.11</v>
      </c>
      <c r="H18" s="22">
        <v>1000</v>
      </c>
      <c r="I18" s="29" t="s">
        <v>14</v>
      </c>
    </row>
    <row r="19" spans="1:9" ht="18" customHeight="1" thickBot="1">
      <c r="A19" s="23"/>
      <c r="B19" s="22"/>
      <c r="C19" s="22">
        <v>10000000</v>
      </c>
      <c r="D19" s="22"/>
      <c r="E19" s="20">
        <f aca="true" t="shared" si="2" ref="E19:E26">G19+F19</f>
        <v>10000000</v>
      </c>
      <c r="F19" s="22">
        <v>10000000</v>
      </c>
      <c r="G19" s="22"/>
      <c r="H19" s="22">
        <v>10000000</v>
      </c>
      <c r="I19" s="21" t="s">
        <v>24</v>
      </c>
    </row>
    <row r="20" spans="1:9" ht="18" customHeight="1" thickBot="1">
      <c r="A20" s="24"/>
      <c r="B20" s="22"/>
      <c r="C20" s="51">
        <v>31800000</v>
      </c>
      <c r="D20" s="51"/>
      <c r="E20" s="20">
        <v>31800000</v>
      </c>
      <c r="F20" s="51">
        <v>31800000</v>
      </c>
      <c r="G20" s="51"/>
      <c r="H20" s="51">
        <v>31800000</v>
      </c>
      <c r="I20" s="21" t="s">
        <v>25</v>
      </c>
    </row>
    <row r="21" spans="1:9" ht="18" customHeight="1" thickBot="1">
      <c r="A21" s="24"/>
      <c r="B21" s="22"/>
      <c r="C21" s="22">
        <v>5800000</v>
      </c>
      <c r="D21" s="30"/>
      <c r="E21" s="20">
        <f t="shared" si="2"/>
        <v>5800000</v>
      </c>
      <c r="F21" s="22">
        <v>5800000</v>
      </c>
      <c r="G21" s="30"/>
      <c r="H21" s="22">
        <v>5800000</v>
      </c>
      <c r="I21" s="21" t="s">
        <v>18</v>
      </c>
    </row>
    <row r="22" spans="1:9" ht="18" customHeight="1" thickBot="1">
      <c r="A22" s="24"/>
      <c r="B22" s="22"/>
      <c r="C22" s="22">
        <v>5000000</v>
      </c>
      <c r="D22" s="30"/>
      <c r="E22" s="20">
        <f t="shared" si="2"/>
        <v>5000000</v>
      </c>
      <c r="F22" s="22">
        <v>5000000</v>
      </c>
      <c r="G22" s="30"/>
      <c r="H22" s="22">
        <v>5000000</v>
      </c>
      <c r="I22" s="21" t="s">
        <v>20</v>
      </c>
    </row>
    <row r="23" spans="1:9" ht="18" customHeight="1" thickBot="1">
      <c r="A23" s="23"/>
      <c r="B23" s="22"/>
      <c r="C23" s="22">
        <v>4100000</v>
      </c>
      <c r="D23" s="30"/>
      <c r="E23" s="20">
        <f t="shared" si="2"/>
        <v>4100000</v>
      </c>
      <c r="F23" s="22">
        <v>4100000</v>
      </c>
      <c r="G23" s="30"/>
      <c r="H23" s="22">
        <v>4100000</v>
      </c>
      <c r="I23" s="21" t="s">
        <v>21</v>
      </c>
    </row>
    <row r="24" spans="1:9" ht="18" customHeight="1" thickBot="1">
      <c r="A24" s="24"/>
      <c r="B24" s="22"/>
      <c r="C24" s="22">
        <v>5000000</v>
      </c>
      <c r="D24" s="30"/>
      <c r="E24" s="20">
        <f t="shared" si="2"/>
        <v>5000000</v>
      </c>
      <c r="F24" s="22">
        <v>5000000</v>
      </c>
      <c r="G24" s="30"/>
      <c r="H24" s="22">
        <v>5000000</v>
      </c>
      <c r="I24" s="21" t="s">
        <v>22</v>
      </c>
    </row>
    <row r="25" spans="1:9" ht="18" customHeight="1" thickBot="1">
      <c r="A25" s="24"/>
      <c r="B25" s="22"/>
      <c r="C25" s="22">
        <v>4100000</v>
      </c>
      <c r="D25" s="30"/>
      <c r="E25" s="20">
        <f t="shared" si="2"/>
        <v>4100000</v>
      </c>
      <c r="F25" s="22">
        <v>4100000</v>
      </c>
      <c r="G25" s="30"/>
      <c r="H25" s="22">
        <v>4100000</v>
      </c>
      <c r="I25" s="21" t="s">
        <v>23</v>
      </c>
    </row>
    <row r="26" spans="1:9" ht="18" customHeight="1" thickBot="1">
      <c r="A26" s="50">
        <f>SUM(A18:A25)</f>
        <v>0</v>
      </c>
      <c r="B26" s="22">
        <f>E26-C26</f>
        <v>2707489.329999998</v>
      </c>
      <c r="C26" s="22">
        <f>SUM(C18:C25)</f>
        <v>67078002.78</v>
      </c>
      <c r="D26" s="22">
        <f>SUM(D18:D25)</f>
        <v>0</v>
      </c>
      <c r="E26" s="22">
        <f t="shared" si="2"/>
        <v>69785492.11</v>
      </c>
      <c r="F26" s="22">
        <f>SUM(F18:F25)</f>
        <v>65800000</v>
      </c>
      <c r="G26" s="22">
        <f>SUM(G18:G25)</f>
        <v>3985492.11</v>
      </c>
      <c r="H26" s="22">
        <f>SUM(H18:H25)</f>
        <v>65801000</v>
      </c>
      <c r="I26" s="48" t="s">
        <v>39</v>
      </c>
    </row>
    <row r="27" spans="1:9" ht="12.75" customHeight="1" thickBot="1">
      <c r="A27" s="26"/>
      <c r="B27" s="27"/>
      <c r="C27" s="27"/>
      <c r="D27" s="27"/>
      <c r="E27" s="27"/>
      <c r="F27" s="27"/>
      <c r="G27" s="27"/>
      <c r="H27" s="27"/>
      <c r="I27" s="28"/>
    </row>
    <row r="28" spans="1:9" ht="27" customHeight="1" thickBot="1">
      <c r="A28" s="50">
        <f>A16+A26</f>
        <v>14359200</v>
      </c>
      <c r="B28" s="22">
        <f>E28-C28</f>
        <v>25164757.14999999</v>
      </c>
      <c r="C28" s="31">
        <f>C26+C16</f>
        <v>67078002.78</v>
      </c>
      <c r="D28" s="30"/>
      <c r="E28" s="31">
        <f>G28+F28</f>
        <v>92242759.92999999</v>
      </c>
      <c r="F28" s="31">
        <f>F16+F26</f>
        <v>67745967.69999999</v>
      </c>
      <c r="G28" s="30">
        <f>G16+G26</f>
        <v>24496792.230000004</v>
      </c>
      <c r="H28" s="22">
        <f>H16+H26</f>
        <v>80760200</v>
      </c>
      <c r="I28" s="47" t="s">
        <v>41</v>
      </c>
    </row>
    <row r="29" spans="1:9" ht="12.75">
      <c r="A29" s="39"/>
      <c r="B29" s="40"/>
      <c r="C29" s="40"/>
      <c r="D29" s="40"/>
      <c r="E29" s="40"/>
      <c r="F29" s="40"/>
      <c r="G29" s="40"/>
      <c r="H29" s="40"/>
      <c r="I29" s="39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</sheetData>
  <sheetProtection/>
  <printOptions/>
  <pageMargins left="0.15748031496062992" right="0.15748031496062992" top="0.2362204724409449" bottom="0.3149606299212598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2015-03-02T08:34:39Z</cp:lastPrinted>
  <dcterms:created xsi:type="dcterms:W3CDTF">2008-03-25T13:42:44Z</dcterms:created>
  <dcterms:modified xsi:type="dcterms:W3CDTF">2020-07-04T22:48:54Z</dcterms:modified>
  <cp:category/>
  <cp:version/>
  <cp:contentType/>
  <cp:contentStatus/>
</cp:coreProperties>
</file>